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fust\Desktop\Nursery\"/>
    </mc:Choice>
  </mc:AlternateContent>
  <xr:revisionPtr revIDLastSave="0" documentId="13_ncr:1_{978821EC-EBA6-4348-B979-26650D6C47C1}" xr6:coauthVersionLast="47" xr6:coauthVersionMax="47" xr10:uidLastSave="{00000000-0000-0000-0000-000000000000}"/>
  <bookViews>
    <workbookView xWindow="-120" yWindow="-120" windowWidth="20730" windowHeight="11160" xr2:uid="{CF4327C4-77BB-418A-B3A5-ADB2B4AF83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24" i="1"/>
  <c r="F23" i="1"/>
  <c r="F21" i="1"/>
  <c r="F20" i="1"/>
  <c r="F19" i="1"/>
  <c r="I112" i="1"/>
  <c r="I111" i="1"/>
  <c r="H112" i="1"/>
  <c r="G112" i="1"/>
  <c r="F112" i="1" s="1"/>
  <c r="H111" i="1"/>
  <c r="G111" i="1"/>
  <c r="F111" i="1" s="1"/>
  <c r="G127" i="1"/>
  <c r="F127" i="1" s="1"/>
  <c r="G126" i="1"/>
  <c r="F126" i="1" s="1"/>
  <c r="G125" i="1"/>
  <c r="F125" i="1" s="1"/>
  <c r="H93" i="1"/>
  <c r="I93" i="1" s="1"/>
  <c r="H92" i="1"/>
  <c r="H91" i="1"/>
  <c r="H77" i="1"/>
  <c r="H76" i="1"/>
  <c r="H74" i="1"/>
  <c r="H73" i="1"/>
  <c r="H36" i="1"/>
  <c r="I36" i="1" s="1"/>
  <c r="H35" i="1"/>
  <c r="I35" i="1" s="1"/>
  <c r="H37" i="1"/>
  <c r="I37" i="1" s="1"/>
  <c r="H28" i="1"/>
  <c r="H30" i="1"/>
  <c r="I30" i="1" s="1"/>
  <c r="H43" i="1"/>
  <c r="I43" i="1" s="1"/>
  <c r="H89" i="1"/>
  <c r="I89" i="1" s="1"/>
  <c r="H103" i="1"/>
  <c r="I103" i="1" s="1"/>
  <c r="H102" i="1"/>
  <c r="I102" i="1" s="1"/>
  <c r="H88" i="1"/>
  <c r="I88" i="1" s="1"/>
  <c r="H71" i="1"/>
  <c r="I71" i="1" s="1"/>
  <c r="H64" i="1"/>
  <c r="I64" i="1" s="1"/>
  <c r="H53" i="1"/>
  <c r="I53" i="1" s="1"/>
  <c r="H48" i="1"/>
  <c r="I48" i="1" s="1"/>
  <c r="H42" i="1"/>
  <c r="I42" i="1" s="1"/>
  <c r="H29" i="1"/>
  <c r="H24" i="1"/>
  <c r="I24" i="1" s="1"/>
  <c r="H63" i="1"/>
  <c r="I63" i="1" s="1"/>
  <c r="H70" i="1"/>
  <c r="I70" i="1" s="1"/>
  <c r="H87" i="1"/>
  <c r="I87" i="1" s="1"/>
  <c r="H97" i="1"/>
  <c r="I97" i="1" s="1"/>
  <c r="H106" i="1"/>
  <c r="I106" i="1" s="1"/>
  <c r="H96" i="1"/>
  <c r="I96" i="1" s="1"/>
  <c r="H86" i="1"/>
  <c r="I86" i="1" s="1"/>
  <c r="H69" i="1"/>
  <c r="I69" i="1" s="1"/>
  <c r="H62" i="1"/>
  <c r="I62" i="1" s="1"/>
  <c r="H33" i="1"/>
  <c r="I33" i="1" s="1"/>
  <c r="H20" i="1"/>
  <c r="I20" i="1" s="1"/>
  <c r="H105" i="1"/>
  <c r="I105" i="1" s="1"/>
  <c r="H95" i="1"/>
  <c r="I95" i="1" s="1"/>
  <c r="H85" i="1"/>
  <c r="I85" i="1" s="1"/>
  <c r="H68" i="1"/>
  <c r="I68" i="1" s="1"/>
  <c r="H66" i="1"/>
  <c r="I66" i="1" s="1"/>
  <c r="H61" i="1"/>
  <c r="I61" i="1" s="1"/>
  <c r="H55" i="1"/>
  <c r="I55" i="1" s="1"/>
  <c r="H32" i="1"/>
  <c r="I32" i="1" s="1"/>
  <c r="H26" i="1"/>
  <c r="I26" i="1" s="1"/>
  <c r="H23" i="1"/>
  <c r="I23" i="1" s="1"/>
  <c r="G106" i="1"/>
  <c r="F106" i="1" s="1"/>
  <c r="G105" i="1"/>
  <c r="F105" i="1" s="1"/>
  <c r="G103" i="1"/>
  <c r="F103" i="1" s="1"/>
  <c r="G102" i="1"/>
  <c r="F102" i="1" s="1"/>
  <c r="G97" i="1"/>
  <c r="F97" i="1" s="1"/>
  <c r="G96" i="1"/>
  <c r="F96" i="1" s="1"/>
  <c r="G95" i="1"/>
  <c r="F95" i="1" s="1"/>
  <c r="G93" i="1"/>
  <c r="F93" i="1" s="1"/>
  <c r="G89" i="1"/>
  <c r="F89" i="1" s="1"/>
  <c r="G88" i="1"/>
  <c r="F88" i="1" s="1"/>
  <c r="G87" i="1"/>
  <c r="F87" i="1" s="1"/>
  <c r="G86" i="1"/>
  <c r="F86" i="1" s="1"/>
  <c r="G85" i="1"/>
  <c r="F85" i="1" s="1"/>
  <c r="G71" i="1"/>
  <c r="F71" i="1" s="1"/>
  <c r="G70" i="1"/>
  <c r="F70" i="1" s="1"/>
  <c r="G69" i="1"/>
  <c r="F69" i="1" s="1"/>
  <c r="G68" i="1"/>
  <c r="F68" i="1" s="1"/>
  <c r="G66" i="1"/>
  <c r="F66" i="1" s="1"/>
  <c r="G64" i="1"/>
  <c r="F64" i="1" s="1"/>
  <c r="G63" i="1"/>
  <c r="F63" i="1" s="1"/>
  <c r="G62" i="1"/>
  <c r="F62" i="1" s="1"/>
  <c r="G61" i="1"/>
  <c r="F61" i="1" s="1"/>
  <c r="G55" i="1"/>
  <c r="F55" i="1" s="1"/>
  <c r="G53" i="1"/>
  <c r="F53" i="1" s="1"/>
  <c r="G48" i="1"/>
  <c r="F48" i="1" s="1"/>
  <c r="G43" i="1"/>
  <c r="F43" i="1" s="1"/>
  <c r="G42" i="1"/>
  <c r="F42" i="1" s="1"/>
  <c r="G24" i="1"/>
  <c r="G23" i="1"/>
  <c r="G26" i="1"/>
  <c r="G30" i="1"/>
  <c r="F30" i="1" s="1"/>
  <c r="G29" i="1"/>
  <c r="F29" i="1" s="1"/>
  <c r="G28" i="1"/>
  <c r="F28" i="1" s="1"/>
  <c r="G33" i="1"/>
  <c r="F33" i="1" s="1"/>
  <c r="G32" i="1"/>
  <c r="F32" i="1" s="1"/>
  <c r="G37" i="1"/>
  <c r="F37" i="1" s="1"/>
  <c r="G36" i="1"/>
  <c r="F36" i="1" s="1"/>
  <c r="G35" i="1"/>
  <c r="F35" i="1" s="1"/>
  <c r="G21" i="1"/>
  <c r="G20" i="1"/>
  <c r="G19" i="1"/>
  <c r="H21" i="1"/>
  <c r="I21" i="1" s="1"/>
  <c r="H19" i="1"/>
  <c r="I19" i="1" s="1"/>
  <c r="H12" i="1"/>
  <c r="H11" i="1"/>
  <c r="H10" i="1"/>
  <c r="H17" i="1"/>
  <c r="H16" i="1"/>
  <c r="H15" i="1"/>
  <c r="H13" i="1"/>
  <c r="I13" i="1" s="1"/>
  <c r="G13" i="1"/>
  <c r="F13" i="1" s="1"/>
  <c r="H59" i="1"/>
  <c r="I59" i="1" s="1"/>
  <c r="G59" i="1"/>
  <c r="F59" i="1" s="1"/>
  <c r="H52" i="1"/>
  <c r="I52" i="1" s="1"/>
  <c r="G52" i="1"/>
  <c r="F52" i="1" s="1"/>
  <c r="H47" i="1"/>
  <c r="I47" i="1" s="1"/>
  <c r="G47" i="1"/>
  <c r="F47" i="1" s="1"/>
  <c r="I29" i="1"/>
  <c r="I28" i="1"/>
  <c r="H58" i="1" l="1"/>
  <c r="I58" i="1" s="1"/>
  <c r="G58" i="1"/>
  <c r="F58" i="1" s="1"/>
  <c r="H51" i="1"/>
  <c r="I51" i="1" s="1"/>
  <c r="G51" i="1"/>
  <c r="F51" i="1" s="1"/>
  <c r="H46" i="1"/>
  <c r="I46" i="1" s="1"/>
  <c r="G46" i="1"/>
  <c r="F46" i="1" s="1"/>
  <c r="I17" i="1"/>
  <c r="G17" i="1"/>
  <c r="F17" i="1" s="1"/>
  <c r="E129" i="1" l="1"/>
  <c r="E9" i="1" s="1"/>
  <c r="H109" i="1"/>
  <c r="I109" i="1" s="1"/>
  <c r="H110" i="1"/>
  <c r="I110" i="1" s="1"/>
  <c r="H108" i="1"/>
  <c r="I108" i="1" s="1"/>
  <c r="H100" i="1"/>
  <c r="I100" i="1" s="1"/>
  <c r="H99" i="1"/>
  <c r="I99" i="1" s="1"/>
  <c r="I92" i="1"/>
  <c r="I91" i="1"/>
  <c r="H83" i="1"/>
  <c r="I83" i="1" s="1"/>
  <c r="H81" i="1"/>
  <c r="I81" i="1" s="1"/>
  <c r="H80" i="1"/>
  <c r="I80" i="1" s="1"/>
  <c r="H78" i="1"/>
  <c r="I78" i="1" s="1"/>
  <c r="I77" i="1"/>
  <c r="I73" i="1"/>
  <c r="H57" i="1"/>
  <c r="I57" i="1" s="1"/>
  <c r="H50" i="1"/>
  <c r="I50" i="1" s="1"/>
  <c r="H45" i="1"/>
  <c r="I45" i="1" s="1"/>
  <c r="H39" i="1"/>
  <c r="I39" i="1" s="1"/>
  <c r="H40" i="1" l="1"/>
  <c r="I40" i="1" s="1"/>
  <c r="I15" i="1"/>
  <c r="H101" i="1"/>
  <c r="I101" i="1" s="1"/>
  <c r="H82" i="1"/>
  <c r="I82" i="1" s="1"/>
  <c r="I74" i="1"/>
  <c r="H41" i="1"/>
  <c r="I41" i="1" s="1"/>
  <c r="I16" i="1"/>
  <c r="I12" i="1"/>
  <c r="I11" i="1"/>
  <c r="I10" i="1"/>
  <c r="I76" i="1"/>
  <c r="G15" i="1"/>
  <c r="F15" i="1" s="1"/>
  <c r="G16" i="1"/>
  <c r="F16" i="1" s="1"/>
  <c r="G39" i="1"/>
  <c r="F39" i="1" s="1"/>
  <c r="G40" i="1"/>
  <c r="F40" i="1" s="1"/>
  <c r="G41" i="1"/>
  <c r="F41" i="1" s="1"/>
  <c r="G45" i="1"/>
  <c r="F45" i="1" s="1"/>
  <c r="G50" i="1"/>
  <c r="F50" i="1" s="1"/>
  <c r="G57" i="1"/>
  <c r="F57" i="1" s="1"/>
  <c r="G73" i="1"/>
  <c r="F73" i="1" s="1"/>
  <c r="G74" i="1"/>
  <c r="F74" i="1" s="1"/>
  <c r="G76" i="1"/>
  <c r="F76" i="1" s="1"/>
  <c r="G77" i="1"/>
  <c r="F77" i="1" s="1"/>
  <c r="G78" i="1"/>
  <c r="F78" i="1" s="1"/>
  <c r="G80" i="1"/>
  <c r="F80" i="1" s="1"/>
  <c r="G81" i="1"/>
  <c r="F81" i="1" s="1"/>
  <c r="G82" i="1"/>
  <c r="F82" i="1" s="1"/>
  <c r="G83" i="1"/>
  <c r="F83" i="1" s="1"/>
  <c r="G91" i="1"/>
  <c r="F91" i="1" s="1"/>
  <c r="G92" i="1"/>
  <c r="F92" i="1" s="1"/>
  <c r="G99" i="1"/>
  <c r="F99" i="1" s="1"/>
  <c r="G100" i="1"/>
  <c r="F100" i="1" s="1"/>
  <c r="G101" i="1"/>
  <c r="F101" i="1" s="1"/>
  <c r="G108" i="1"/>
  <c r="F108" i="1" s="1"/>
  <c r="G109" i="1"/>
  <c r="F109" i="1" s="1"/>
  <c r="G110" i="1"/>
  <c r="F110" i="1" s="1"/>
  <c r="G116" i="1"/>
  <c r="F116" i="1" s="1"/>
  <c r="G117" i="1"/>
  <c r="F117" i="1" s="1"/>
  <c r="G118" i="1"/>
  <c r="F118" i="1" s="1"/>
  <c r="G119" i="1"/>
  <c r="F119" i="1" s="1"/>
  <c r="G121" i="1"/>
  <c r="F121" i="1" s="1"/>
  <c r="G122" i="1"/>
  <c r="F122" i="1" s="1"/>
  <c r="G123" i="1"/>
  <c r="F123" i="1" s="1"/>
  <c r="G12" i="1"/>
  <c r="F12" i="1" s="1"/>
  <c r="G11" i="1"/>
  <c r="F11" i="1" s="1"/>
  <c r="G10" i="1"/>
  <c r="F10" i="1" s="1"/>
  <c r="I129" i="1" l="1"/>
  <c r="F129" i="1"/>
  <c r="F9" i="1" s="1"/>
  <c r="I9" i="1" l="1"/>
</calcChain>
</file>

<file path=xl/sharedStrings.xml><?xml version="1.0" encoding="utf-8"?>
<sst xmlns="http://schemas.openxmlformats.org/spreadsheetml/2006/main" count="279" uniqueCount="64">
  <si>
    <t>1.75"</t>
  </si>
  <si>
    <t>2"</t>
  </si>
  <si>
    <t>2.5"</t>
  </si>
  <si>
    <t>1.5"</t>
  </si>
  <si>
    <t>3"</t>
  </si>
  <si>
    <t>CYPRESS, BALD</t>
  </si>
  <si>
    <t>PEAR, CLEVELAND SELECT</t>
  </si>
  <si>
    <t>REDBUD, EASTERN - TF</t>
  </si>
  <si>
    <t>Variety</t>
  </si>
  <si>
    <t>Size</t>
  </si>
  <si>
    <t>BIRCH, RIVER (BETULA NIGRA CLUMP)</t>
  </si>
  <si>
    <t>10' - 12'</t>
  </si>
  <si>
    <t>12' - 14'</t>
  </si>
  <si>
    <t>PEAR, ARISTOCRAT</t>
  </si>
  <si>
    <t>PEAR, BRADFORD</t>
  </si>
  <si>
    <t>Limited</t>
  </si>
  <si>
    <t>BIRCH, RIVER (TREE FORM - NIGRA)</t>
  </si>
  <si>
    <t>4'  -  1 yr</t>
  </si>
  <si>
    <t>3'  -  1 yr.</t>
  </si>
  <si>
    <t>5'  -  1 yr</t>
  </si>
  <si>
    <t>Avail.</t>
  </si>
  <si>
    <t>6314 Great Falls Rd. Rock Island, TN 38581</t>
  </si>
  <si>
    <t>Order Qty.</t>
  </si>
  <si>
    <t>Order $ Total</t>
  </si>
  <si>
    <t>% of Truckload Total</t>
  </si>
  <si>
    <t>Price Ea.</t>
  </si>
  <si>
    <t>Bareroot Liners</t>
  </si>
  <si>
    <t>Availability</t>
  </si>
  <si>
    <t>3/4" 2 yr.</t>
  </si>
  <si>
    <t>1" 2yr.</t>
  </si>
  <si>
    <t>1 1/4"  2yr.</t>
  </si>
  <si>
    <t>6'  -  1 yr</t>
  </si>
  <si>
    <t>8'  - 10'</t>
  </si>
  <si>
    <t xml:space="preserve"> Cell 931-235-3248 -- Phone 931-686-8166 -- Fax 931-686-9166</t>
  </si>
  <si>
    <t>SYCAMORE, EXCLAMATION!</t>
  </si>
  <si>
    <t>MAPLE,  AUTUMN BLAZE</t>
  </si>
  <si>
    <t>MAPLE,  BRANDYWINE</t>
  </si>
  <si>
    <t>MAPLE,  OCTOBER GLORY</t>
  </si>
  <si>
    <t>MAPLE,  SUN VALLEY</t>
  </si>
  <si>
    <t>Web: www.fustonsnursery.com      Email: fustonsnsy@benlomand.net</t>
  </si>
  <si>
    <t xml:space="preserve">     Fall 2021 &amp; Spring 2022 Price List</t>
  </si>
  <si>
    <t>14' - 16'</t>
  </si>
  <si>
    <t>CHERRY, AKEBONO</t>
  </si>
  <si>
    <t>CHERRY, KWANZAN</t>
  </si>
  <si>
    <t>CHERRY, OKAME</t>
  </si>
  <si>
    <t>ELM, PRINCETON</t>
  </si>
  <si>
    <t>3'</t>
  </si>
  <si>
    <t>MAGNOLIA, SWEET BAY - MOONGLOW</t>
  </si>
  <si>
    <t>4'</t>
  </si>
  <si>
    <t>5'</t>
  </si>
  <si>
    <t>MAPLE, RED</t>
  </si>
  <si>
    <t>OAK, PIN</t>
  </si>
  <si>
    <t>1.75</t>
  </si>
  <si>
    <t>OAK, SHUMARDII</t>
  </si>
  <si>
    <t>OAK, WILLOW</t>
  </si>
  <si>
    <t>Avail</t>
  </si>
  <si>
    <t>POPULAR, TULIP</t>
  </si>
  <si>
    <t>REDWOOD, DAWN</t>
  </si>
  <si>
    <t>SWEETGUM, NATIVE</t>
  </si>
  <si>
    <t>SYCAMORE, BLOODGOOD</t>
  </si>
  <si>
    <t>3/4"  2 yr.</t>
  </si>
  <si>
    <t>1"  2 yr.</t>
  </si>
  <si>
    <t>1 1/4"  2 yr</t>
  </si>
  <si>
    <t>Sold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</si>
</sst>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12"/>
      <name val="Arial"/>
      <family val="2"/>
    </font>
    <font>
      <b/>
      <i/>
      <sz val="14"/>
      <color indexed="12"/>
      <name val="Arial"/>
      <family val="2"/>
    </font>
    <font>
      <b/>
      <i/>
      <sz val="24"/>
      <name val="Arial"/>
      <family val="2"/>
    </font>
    <font>
      <b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i/>
      <u/>
      <sz val="18"/>
      <color indexed="10"/>
      <name val="Arial"/>
      <family val="2"/>
    </font>
    <font>
      <b/>
      <u/>
      <sz val="10"/>
      <name val="Arial"/>
      <family val="2"/>
    </font>
    <font>
      <b/>
      <sz val="12"/>
      <color indexed="17"/>
      <name val="Arial"/>
      <family val="2"/>
    </font>
    <font>
      <b/>
      <i/>
      <sz val="14"/>
      <color indexed="17"/>
      <name val="Arial"/>
      <family val="2"/>
    </font>
    <font>
      <b/>
      <i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sz val="12"/>
      <color theme="1"/>
      <name val="Arial"/>
      <family val="2"/>
    </font>
    <font>
      <sz val="12"/>
      <color rgb="FF008000"/>
      <name val="Arial"/>
      <family val="2"/>
    </font>
    <font>
      <b/>
      <sz val="16"/>
      <color rgb="FF008000"/>
      <name val="Arial"/>
      <family val="2"/>
    </font>
    <font>
      <b/>
      <sz val="12"/>
      <color rgb="FF008000"/>
      <name val="Arial"/>
      <family val="2"/>
    </font>
    <font>
      <b/>
      <sz val="11"/>
      <color rgb="FF008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0"/>
      <color rgb="FFC00000"/>
      <name val="Arial"/>
      <family val="2"/>
    </font>
    <font>
      <b/>
      <i/>
      <sz val="12"/>
      <color rgb="FFC00000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u/>
      <sz val="18"/>
      <color theme="1"/>
      <name val="Arial"/>
      <family val="2"/>
    </font>
    <font>
      <b/>
      <i/>
      <sz val="14"/>
      <color rgb="FF008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0" applyFont="1"/>
    <xf numFmtId="0" fontId="11" fillId="0" borderId="0" xfId="0" applyFont="1"/>
    <xf numFmtId="1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9" fontId="13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Fill="1" applyBorder="1"/>
    <xf numFmtId="0" fontId="14" fillId="0" borderId="0" xfId="0" applyFont="1" applyAlignment="1">
      <alignment horizontal="center"/>
    </xf>
    <xf numFmtId="44" fontId="14" fillId="0" borderId="0" xfId="1" applyFont="1" applyAlignment="1">
      <alignment horizontal="center"/>
    </xf>
    <xf numFmtId="44" fontId="14" fillId="0" borderId="0" xfId="1" applyFont="1"/>
    <xf numFmtId="0" fontId="14" fillId="0" borderId="0" xfId="0" applyFont="1"/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/>
    <xf numFmtId="49" fontId="14" fillId="0" borderId="0" xfId="0" applyNumberFormat="1" applyFont="1" applyBorder="1" applyAlignment="1">
      <alignment horizontal="center"/>
    </xf>
    <xf numFmtId="44" fontId="14" fillId="0" borderId="0" xfId="1" applyFont="1" applyBorder="1" applyAlignment="1">
      <alignment horizontal="center"/>
    </xf>
    <xf numFmtId="49" fontId="14" fillId="0" borderId="0" xfId="0" applyNumberFormat="1" applyFont="1" applyBorder="1"/>
    <xf numFmtId="165" fontId="0" fillId="0" borderId="0" xfId="1" applyNumberFormat="1" applyFont="1"/>
    <xf numFmtId="165" fontId="8" fillId="0" borderId="0" xfId="1" applyNumberFormat="1" applyFont="1"/>
    <xf numFmtId="165" fontId="10" fillId="0" borderId="0" xfId="1" applyNumberFormat="1" applyFont="1"/>
    <xf numFmtId="165" fontId="9" fillId="0" borderId="0" xfId="1" applyNumberFormat="1" applyFont="1" applyAlignment="1">
      <alignment horizontal="center" vertical="center"/>
    </xf>
    <xf numFmtId="165" fontId="14" fillId="0" borderId="0" xfId="1" applyNumberFormat="1" applyFont="1" applyBorder="1"/>
    <xf numFmtId="165" fontId="14" fillId="0" borderId="0" xfId="1" applyNumberFormat="1" applyFont="1"/>
    <xf numFmtId="165" fontId="9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8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15" fillId="0" borderId="0" xfId="1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9" fontId="14" fillId="0" borderId="0" xfId="2" applyFont="1"/>
    <xf numFmtId="9" fontId="0" fillId="0" borderId="0" xfId="2" applyFont="1"/>
    <xf numFmtId="9" fontId="8" fillId="0" borderId="0" xfId="2" applyFont="1"/>
    <xf numFmtId="1" fontId="17" fillId="0" borderId="0" xfId="1" applyNumberFormat="1" applyFont="1" applyAlignment="1">
      <alignment horizontal="center"/>
    </xf>
    <xf numFmtId="1" fontId="18" fillId="0" borderId="0" xfId="1" applyNumberFormat="1" applyFont="1" applyAlignment="1">
      <alignment horizontal="center"/>
    </xf>
    <xf numFmtId="9" fontId="2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4" fontId="23" fillId="0" borderId="0" xfId="1" applyFont="1" applyAlignment="1">
      <alignment horizontal="center"/>
    </xf>
    <xf numFmtId="44" fontId="19" fillId="0" borderId="0" xfId="1" applyFont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" fontId="17" fillId="0" borderId="0" xfId="0" applyNumberFormat="1" applyFont="1" applyAlignment="1" applyProtection="1">
      <alignment horizontal="center"/>
    </xf>
    <xf numFmtId="1" fontId="17" fillId="0" borderId="0" xfId="1" applyNumberFormat="1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</xf>
    <xf numFmtId="49" fontId="24" fillId="0" borderId="1" xfId="0" applyNumberFormat="1" applyFont="1" applyBorder="1" applyAlignment="1">
      <alignment horizontal="center"/>
    </xf>
    <xf numFmtId="9" fontId="23" fillId="0" borderId="0" xfId="1" applyNumberFormat="1" applyFont="1" applyAlignment="1">
      <alignment horizontal="center"/>
    </xf>
    <xf numFmtId="9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8</xdr:col>
      <xdr:colOff>1114425</xdr:colOff>
      <xdr:row>2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18206D3-8E02-4710-9484-0D312EB50B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0" y="0"/>
          <a:ext cx="1714500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390524</xdr:colOff>
      <xdr:row>0</xdr:row>
      <xdr:rowOff>51304</xdr:rowOff>
    </xdr:from>
    <xdr:to>
      <xdr:col>5</xdr:col>
      <xdr:colOff>981074</xdr:colOff>
      <xdr:row>1</xdr:row>
      <xdr:rowOff>201700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ADF3B50-6715-49B8-80B6-29EBAE17C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4" y="51304"/>
          <a:ext cx="6296025" cy="111242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646324</xdr:colOff>
      <xdr:row>2</xdr:row>
      <xdr:rowOff>152519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60F7371-9788-4D8F-934F-D5F95CB20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0"/>
          <a:ext cx="1713124" cy="1371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C35CF-4D32-4488-B0F7-B8A805DBDC4B}">
  <sheetPr codeName="Sheet1">
    <pageSetUpPr fitToPage="1"/>
  </sheetPr>
  <dimension ref="A1:K137"/>
  <sheetViews>
    <sheetView tabSelected="1" workbookViewId="0">
      <pane ySplit="9" topLeftCell="A10" activePane="bottomLeft" state="frozen"/>
      <selection pane="bottomLeft" activeCell="E10" sqref="E10"/>
    </sheetView>
  </sheetViews>
  <sheetFormatPr defaultRowHeight="15" x14ac:dyDescent="0.25"/>
  <cols>
    <col min="1" max="1" width="17.7109375" style="3" customWidth="1"/>
    <col min="2" max="2" width="45.28515625" customWidth="1"/>
    <col min="3" max="3" width="12.42578125" style="3" customWidth="1"/>
    <col min="4" max="4" width="12.5703125" style="4" customWidth="1"/>
    <col min="5" max="5" width="15.28515625" style="43" customWidth="1"/>
    <col min="6" max="6" width="18.5703125" style="33" customWidth="1"/>
    <col min="7" max="7" width="18.5703125" style="26" hidden="1" customWidth="1"/>
    <col min="8" max="8" width="18.5703125" style="40" hidden="1" customWidth="1"/>
    <col min="9" max="9" width="17.7109375" style="48" customWidth="1"/>
    <col min="10" max="10" width="12.42578125" style="2" customWidth="1"/>
  </cols>
  <sheetData>
    <row r="1" spans="1:11" s="1" customFormat="1" ht="75.75" customHeight="1" x14ac:dyDescent="0.3">
      <c r="A1" s="5"/>
      <c r="B1" s="57"/>
      <c r="C1" s="57"/>
      <c r="D1" s="57"/>
      <c r="E1" s="57"/>
      <c r="F1" s="57"/>
      <c r="G1" s="26"/>
      <c r="H1" s="40"/>
      <c r="I1" s="45"/>
    </row>
    <row r="2" spans="1:11" s="1" customFormat="1" ht="20.25" x14ac:dyDescent="0.3">
      <c r="A2" s="5"/>
      <c r="B2" s="58" t="s">
        <v>21</v>
      </c>
      <c r="C2" s="58"/>
      <c r="D2" s="58"/>
      <c r="E2" s="58"/>
      <c r="F2" s="58"/>
      <c r="G2" s="26"/>
      <c r="H2" s="40"/>
      <c r="I2" s="45"/>
    </row>
    <row r="3" spans="1:11" s="1" customFormat="1" ht="20.25" x14ac:dyDescent="0.3">
      <c r="A3" s="5"/>
      <c r="B3" s="58" t="s">
        <v>33</v>
      </c>
      <c r="C3" s="58"/>
      <c r="D3" s="58"/>
      <c r="E3" s="58"/>
      <c r="F3" s="58"/>
      <c r="G3" s="26"/>
      <c r="H3" s="40"/>
      <c r="I3" s="45"/>
    </row>
    <row r="4" spans="1:11" s="1" customFormat="1" ht="18.75" customHeight="1" x14ac:dyDescent="0.3">
      <c r="A4" s="5"/>
      <c r="B4" s="58" t="s">
        <v>39</v>
      </c>
      <c r="C4" s="58"/>
      <c r="D4" s="58"/>
      <c r="E4" s="58"/>
      <c r="F4" s="58"/>
      <c r="G4" s="26"/>
      <c r="H4" s="40"/>
      <c r="I4" s="45"/>
    </row>
    <row r="5" spans="1:11" s="1" customFormat="1" ht="2.25" customHeight="1" x14ac:dyDescent="0.3">
      <c r="A5" s="5"/>
      <c r="B5" s="5"/>
      <c r="C5" s="5"/>
      <c r="D5" s="6"/>
      <c r="E5" s="52"/>
      <c r="F5" s="33"/>
      <c r="G5" s="26"/>
      <c r="H5" s="40"/>
      <c r="I5" s="45"/>
    </row>
    <row r="6" spans="1:11" s="1" customFormat="1" ht="30" x14ac:dyDescent="0.4">
      <c r="A6" s="5"/>
      <c r="B6" s="59" t="s">
        <v>40</v>
      </c>
      <c r="C6" s="59"/>
      <c r="D6" s="59"/>
      <c r="E6" s="59"/>
      <c r="F6" s="59"/>
      <c r="G6" s="26"/>
      <c r="H6" s="40"/>
      <c r="I6" s="45"/>
    </row>
    <row r="7" spans="1:11" s="1" customFormat="1" ht="0.75" customHeight="1" x14ac:dyDescent="0.35">
      <c r="A7" s="7"/>
      <c r="B7" s="7"/>
      <c r="C7" s="8"/>
      <c r="D7" s="9"/>
      <c r="E7" s="52"/>
      <c r="F7" s="34"/>
      <c r="G7" s="27"/>
      <c r="H7" s="41"/>
      <c r="I7" s="46"/>
      <c r="J7" s="10"/>
    </row>
    <row r="8" spans="1:11" s="1" customFormat="1" ht="34.5" customHeight="1" x14ac:dyDescent="0.3">
      <c r="A8" s="7"/>
      <c r="B8" s="7"/>
      <c r="C8" s="7"/>
      <c r="E8" s="50" t="s">
        <v>22</v>
      </c>
      <c r="F8" s="35" t="s">
        <v>23</v>
      </c>
      <c r="G8" s="28"/>
      <c r="H8" s="40"/>
      <c r="I8" s="56" t="s">
        <v>24</v>
      </c>
      <c r="J8" s="11"/>
    </row>
    <row r="9" spans="1:11" s="1" customFormat="1" ht="15.75" x14ac:dyDescent="0.25">
      <c r="A9" s="12" t="s">
        <v>9</v>
      </c>
      <c r="B9" s="12" t="s">
        <v>8</v>
      </c>
      <c r="C9" s="12" t="s">
        <v>27</v>
      </c>
      <c r="D9" s="13" t="s">
        <v>25</v>
      </c>
      <c r="E9" s="50">
        <f>E129</f>
        <v>0</v>
      </c>
      <c r="F9" s="32">
        <f>F129</f>
        <v>0</v>
      </c>
      <c r="G9" s="29"/>
      <c r="H9" s="40"/>
      <c r="I9" s="44">
        <f>I129</f>
        <v>0</v>
      </c>
      <c r="J9" s="14"/>
    </row>
    <row r="10" spans="1:11" ht="15.75" x14ac:dyDescent="0.25">
      <c r="A10" s="15" t="s">
        <v>32</v>
      </c>
      <c r="B10" s="16" t="s">
        <v>10</v>
      </c>
      <c r="C10" s="17" t="s">
        <v>20</v>
      </c>
      <c r="D10" s="18">
        <v>60</v>
      </c>
      <c r="E10" s="51"/>
      <c r="F10" s="36">
        <f t="shared" ref="F10:F112" si="0">G10</f>
        <v>0</v>
      </c>
      <c r="G10" s="30">
        <f t="shared" ref="G10:G112" si="1">SUM(E10*D10)</f>
        <v>0</v>
      </c>
      <c r="H10" s="39">
        <f>E10/155</f>
        <v>0</v>
      </c>
      <c r="I10" s="54">
        <f t="shared" ref="I10:I111" si="2">H10</f>
        <v>0</v>
      </c>
      <c r="J10" s="19"/>
      <c r="K10" s="20"/>
    </row>
    <row r="11" spans="1:11" ht="15.75" x14ac:dyDescent="0.25">
      <c r="A11" s="15" t="s">
        <v>11</v>
      </c>
      <c r="B11" s="16" t="s">
        <v>10</v>
      </c>
      <c r="C11" s="17" t="s">
        <v>20</v>
      </c>
      <c r="D11" s="18">
        <v>80</v>
      </c>
      <c r="E11" s="51"/>
      <c r="F11" s="36">
        <f t="shared" si="0"/>
        <v>0</v>
      </c>
      <c r="G11" s="30">
        <f t="shared" si="1"/>
        <v>0</v>
      </c>
      <c r="H11" s="39">
        <f>E11/135</f>
        <v>0</v>
      </c>
      <c r="I11" s="54">
        <f t="shared" si="2"/>
        <v>0</v>
      </c>
      <c r="J11" s="19"/>
      <c r="K11" s="20"/>
    </row>
    <row r="12" spans="1:11" ht="15.75" x14ac:dyDescent="0.25">
      <c r="A12" s="15" t="s">
        <v>12</v>
      </c>
      <c r="B12" s="16" t="s">
        <v>10</v>
      </c>
      <c r="C12" s="17" t="s">
        <v>20</v>
      </c>
      <c r="D12" s="18">
        <v>100</v>
      </c>
      <c r="E12" s="51"/>
      <c r="F12" s="36">
        <f t="shared" si="0"/>
        <v>0</v>
      </c>
      <c r="G12" s="30">
        <f t="shared" si="1"/>
        <v>0</v>
      </c>
      <c r="H12" s="39">
        <f>E12/80</f>
        <v>0</v>
      </c>
      <c r="I12" s="54">
        <f t="shared" si="2"/>
        <v>0</v>
      </c>
      <c r="J12" s="19"/>
      <c r="K12" s="20"/>
    </row>
    <row r="13" spans="1:11" s="1" customFormat="1" ht="15.75" x14ac:dyDescent="0.25">
      <c r="A13" s="15" t="s">
        <v>41</v>
      </c>
      <c r="B13" s="16" t="s">
        <v>10</v>
      </c>
      <c r="C13" s="17" t="s">
        <v>20</v>
      </c>
      <c r="D13" s="18">
        <v>120</v>
      </c>
      <c r="E13" s="51"/>
      <c r="F13" s="36">
        <f t="shared" ref="F13" si="3">G13</f>
        <v>0</v>
      </c>
      <c r="G13" s="30">
        <f t="shared" ref="G13" si="4">SUM(E13*D13)</f>
        <v>0</v>
      </c>
      <c r="H13" s="39">
        <f>E13/75</f>
        <v>0</v>
      </c>
      <c r="I13" s="54">
        <f t="shared" ref="I13" si="5">H13</f>
        <v>0</v>
      </c>
      <c r="J13" s="19"/>
      <c r="K13" s="20"/>
    </row>
    <row r="14" spans="1:11" s="1" customFormat="1" ht="15.75" x14ac:dyDescent="0.25">
      <c r="A14" s="15"/>
      <c r="B14" s="16"/>
      <c r="C14" s="17"/>
      <c r="D14" s="18"/>
      <c r="E14" s="51"/>
      <c r="F14" s="36"/>
      <c r="G14" s="30"/>
      <c r="H14" s="39"/>
      <c r="I14" s="54"/>
      <c r="J14" s="19"/>
      <c r="K14" s="20"/>
    </row>
    <row r="15" spans="1:11" ht="15.75" x14ac:dyDescent="0.25">
      <c r="A15" s="15" t="s">
        <v>1</v>
      </c>
      <c r="B15" s="16" t="s">
        <v>16</v>
      </c>
      <c r="C15" s="17" t="s">
        <v>20</v>
      </c>
      <c r="D15" s="18">
        <v>90</v>
      </c>
      <c r="E15" s="51"/>
      <c r="F15" s="36">
        <f t="shared" si="0"/>
        <v>0</v>
      </c>
      <c r="G15" s="30">
        <f t="shared" si="1"/>
        <v>0</v>
      </c>
      <c r="H15" s="39">
        <f>E15/135</f>
        <v>0</v>
      </c>
      <c r="I15" s="54">
        <f t="shared" si="2"/>
        <v>0</v>
      </c>
      <c r="J15" s="19"/>
      <c r="K15" s="20"/>
    </row>
    <row r="16" spans="1:11" ht="15.75" x14ac:dyDescent="0.25">
      <c r="A16" s="15" t="s">
        <v>2</v>
      </c>
      <c r="B16" s="16" t="s">
        <v>16</v>
      </c>
      <c r="C16" s="17" t="s">
        <v>20</v>
      </c>
      <c r="D16" s="18">
        <v>105</v>
      </c>
      <c r="E16" s="51"/>
      <c r="F16" s="36">
        <f t="shared" si="0"/>
        <v>0</v>
      </c>
      <c r="G16" s="30">
        <f t="shared" si="1"/>
        <v>0</v>
      </c>
      <c r="H16" s="39">
        <f>E16/80</f>
        <v>0</v>
      </c>
      <c r="I16" s="54">
        <f t="shared" si="2"/>
        <v>0</v>
      </c>
      <c r="J16" s="19"/>
      <c r="K16" s="20"/>
    </row>
    <row r="17" spans="1:11" s="1" customFormat="1" ht="15.75" x14ac:dyDescent="0.25">
      <c r="A17" s="15" t="s">
        <v>4</v>
      </c>
      <c r="B17" s="16" t="s">
        <v>16</v>
      </c>
      <c r="C17" s="17" t="s">
        <v>15</v>
      </c>
      <c r="D17" s="18">
        <v>120</v>
      </c>
      <c r="E17" s="51"/>
      <c r="F17" s="36">
        <f t="shared" si="0"/>
        <v>0</v>
      </c>
      <c r="G17" s="30">
        <f t="shared" si="1"/>
        <v>0</v>
      </c>
      <c r="H17" s="39">
        <f>E17/75</f>
        <v>0</v>
      </c>
      <c r="I17" s="54">
        <f t="shared" si="2"/>
        <v>0</v>
      </c>
      <c r="J17" s="19"/>
      <c r="K17" s="20"/>
    </row>
    <row r="18" spans="1:11" s="1" customFormat="1" ht="15.75" x14ac:dyDescent="0.25">
      <c r="A18" s="15"/>
      <c r="B18" s="16"/>
      <c r="C18" s="17"/>
      <c r="D18" s="18"/>
      <c r="E18" s="51"/>
      <c r="F18" s="36"/>
      <c r="G18" s="30"/>
      <c r="H18" s="39"/>
      <c r="I18" s="54"/>
      <c r="J18" s="19"/>
      <c r="K18" s="20"/>
    </row>
    <row r="19" spans="1:11" s="1" customFormat="1" ht="15.75" x14ac:dyDescent="0.25">
      <c r="A19" s="15" t="s">
        <v>3</v>
      </c>
      <c r="B19" s="16" t="s">
        <v>42</v>
      </c>
      <c r="C19" s="17" t="s">
        <v>20</v>
      </c>
      <c r="D19" s="18">
        <v>60</v>
      </c>
      <c r="E19" s="51"/>
      <c r="F19" s="36">
        <f t="shared" si="0"/>
        <v>0</v>
      </c>
      <c r="G19" s="30">
        <f t="shared" si="1"/>
        <v>0</v>
      </c>
      <c r="H19" s="39">
        <f>E19/200</f>
        <v>0</v>
      </c>
      <c r="I19" s="54">
        <f t="shared" si="2"/>
        <v>0</v>
      </c>
      <c r="J19" s="19"/>
      <c r="K19" s="20"/>
    </row>
    <row r="20" spans="1:11" s="1" customFormat="1" ht="15.75" x14ac:dyDescent="0.25">
      <c r="A20" s="15" t="s">
        <v>0</v>
      </c>
      <c r="B20" s="16" t="s">
        <v>42</v>
      </c>
      <c r="C20" s="17" t="s">
        <v>20</v>
      </c>
      <c r="D20" s="18">
        <v>75</v>
      </c>
      <c r="E20" s="51"/>
      <c r="F20" s="36">
        <f t="shared" si="0"/>
        <v>0</v>
      </c>
      <c r="G20" s="30">
        <f t="shared" si="1"/>
        <v>0</v>
      </c>
      <c r="H20" s="39">
        <f>E20/155</f>
        <v>0</v>
      </c>
      <c r="I20" s="54">
        <f t="shared" si="2"/>
        <v>0</v>
      </c>
      <c r="J20" s="19"/>
      <c r="K20" s="20"/>
    </row>
    <row r="21" spans="1:11" s="1" customFormat="1" ht="15.75" x14ac:dyDescent="0.25">
      <c r="A21" s="15" t="s">
        <v>1</v>
      </c>
      <c r="B21" s="16" t="s">
        <v>42</v>
      </c>
      <c r="C21" s="17" t="s">
        <v>15</v>
      </c>
      <c r="D21" s="18">
        <v>90</v>
      </c>
      <c r="E21" s="51"/>
      <c r="F21" s="36">
        <f t="shared" si="0"/>
        <v>0</v>
      </c>
      <c r="G21" s="30">
        <f t="shared" si="1"/>
        <v>0</v>
      </c>
      <c r="H21" s="39">
        <f t="shared" ref="H21:H41" si="6">E21/135</f>
        <v>0</v>
      </c>
      <c r="I21" s="54">
        <f t="shared" si="2"/>
        <v>0</v>
      </c>
      <c r="J21" s="19"/>
      <c r="K21" s="20"/>
    </row>
    <row r="22" spans="1:11" s="1" customFormat="1" ht="15.75" x14ac:dyDescent="0.25">
      <c r="A22" s="15"/>
      <c r="B22" s="16"/>
      <c r="C22" s="17"/>
      <c r="D22" s="18"/>
      <c r="E22" s="51"/>
      <c r="F22" s="36"/>
      <c r="G22" s="30"/>
      <c r="H22" s="39"/>
      <c r="I22" s="54"/>
      <c r="J22" s="19"/>
      <c r="K22" s="20"/>
    </row>
    <row r="23" spans="1:11" s="1" customFormat="1" ht="15.75" x14ac:dyDescent="0.25">
      <c r="A23" s="15" t="s">
        <v>3</v>
      </c>
      <c r="B23" s="16" t="s">
        <v>43</v>
      </c>
      <c r="C23" s="17" t="s">
        <v>15</v>
      </c>
      <c r="D23" s="18">
        <v>60</v>
      </c>
      <c r="E23" s="51"/>
      <c r="F23" s="36">
        <f t="shared" si="0"/>
        <v>0</v>
      </c>
      <c r="G23" s="30">
        <f t="shared" si="1"/>
        <v>0</v>
      </c>
      <c r="H23" s="39">
        <f>E23/200</f>
        <v>0</v>
      </c>
      <c r="I23" s="54">
        <f t="shared" si="2"/>
        <v>0</v>
      </c>
      <c r="J23" s="19"/>
      <c r="K23" s="20"/>
    </row>
    <row r="24" spans="1:11" s="1" customFormat="1" ht="15.75" x14ac:dyDescent="0.25">
      <c r="A24" s="15" t="s">
        <v>1</v>
      </c>
      <c r="B24" s="16" t="s">
        <v>43</v>
      </c>
      <c r="C24" s="17" t="s">
        <v>20</v>
      </c>
      <c r="D24" s="18">
        <v>90</v>
      </c>
      <c r="E24" s="51"/>
      <c r="F24" s="36">
        <f t="shared" si="0"/>
        <v>0</v>
      </c>
      <c r="G24" s="30">
        <f t="shared" si="1"/>
        <v>0</v>
      </c>
      <c r="H24" s="39">
        <f>E24/135</f>
        <v>0</v>
      </c>
      <c r="I24" s="54">
        <f t="shared" si="2"/>
        <v>0</v>
      </c>
      <c r="J24" s="19"/>
      <c r="K24" s="20"/>
    </row>
    <row r="25" spans="1:11" s="1" customFormat="1" ht="15.75" x14ac:dyDescent="0.25">
      <c r="A25" s="15"/>
      <c r="B25" s="16"/>
      <c r="C25" s="17"/>
      <c r="D25" s="18"/>
      <c r="E25" s="51"/>
      <c r="F25" s="36"/>
      <c r="G25" s="30"/>
      <c r="H25" s="39"/>
      <c r="I25" s="54"/>
      <c r="J25" s="19"/>
      <c r="K25" s="20"/>
    </row>
    <row r="26" spans="1:11" s="1" customFormat="1" ht="15.75" x14ac:dyDescent="0.25">
      <c r="A26" s="15" t="s">
        <v>3</v>
      </c>
      <c r="B26" s="16" t="s">
        <v>44</v>
      </c>
      <c r="C26" s="17" t="s">
        <v>15</v>
      </c>
      <c r="D26" s="18">
        <v>60</v>
      </c>
      <c r="E26" s="51"/>
      <c r="F26" s="36">
        <f t="shared" si="0"/>
        <v>0</v>
      </c>
      <c r="G26" s="30">
        <f t="shared" si="1"/>
        <v>0</v>
      </c>
      <c r="H26" s="39">
        <f>E26/200</f>
        <v>0</v>
      </c>
      <c r="I26" s="54">
        <f t="shared" si="2"/>
        <v>0</v>
      </c>
      <c r="J26" s="19"/>
      <c r="K26" s="20"/>
    </row>
    <row r="27" spans="1:11" s="1" customFormat="1" ht="15.75" x14ac:dyDescent="0.25">
      <c r="A27" s="15"/>
      <c r="B27" s="16"/>
      <c r="C27" s="17"/>
      <c r="D27" s="18"/>
      <c r="E27" s="51"/>
      <c r="F27" s="36"/>
      <c r="G27" s="30"/>
      <c r="H27" s="39"/>
      <c r="I27" s="54"/>
      <c r="J27" s="19"/>
      <c r="K27" s="20"/>
    </row>
    <row r="28" spans="1:11" s="1" customFormat="1" ht="15.75" x14ac:dyDescent="0.25">
      <c r="A28" s="15" t="s">
        <v>1</v>
      </c>
      <c r="B28" s="16" t="s">
        <v>5</v>
      </c>
      <c r="C28" s="17" t="s">
        <v>15</v>
      </c>
      <c r="D28" s="18">
        <v>90</v>
      </c>
      <c r="E28" s="51"/>
      <c r="F28" s="36">
        <f t="shared" ref="F28:F37" si="7">G28</f>
        <v>0</v>
      </c>
      <c r="G28" s="30">
        <f t="shared" si="1"/>
        <v>0</v>
      </c>
      <c r="H28" s="39">
        <f>E28/135</f>
        <v>0</v>
      </c>
      <c r="I28" s="54">
        <f t="shared" ref="I28:I29" si="8">H28</f>
        <v>0</v>
      </c>
      <c r="J28" s="19"/>
      <c r="K28" s="20"/>
    </row>
    <row r="29" spans="1:11" s="1" customFormat="1" ht="15.75" x14ac:dyDescent="0.25">
      <c r="A29" s="15" t="s">
        <v>2</v>
      </c>
      <c r="B29" s="16" t="s">
        <v>5</v>
      </c>
      <c r="C29" s="17" t="s">
        <v>15</v>
      </c>
      <c r="D29" s="18">
        <v>105</v>
      </c>
      <c r="E29" s="51"/>
      <c r="F29" s="36">
        <f t="shared" si="7"/>
        <v>0</v>
      </c>
      <c r="G29" s="30">
        <f t="shared" si="1"/>
        <v>0</v>
      </c>
      <c r="H29" s="39">
        <f>E29/80</f>
        <v>0</v>
      </c>
      <c r="I29" s="54">
        <f t="shared" si="8"/>
        <v>0</v>
      </c>
      <c r="J29" s="19"/>
      <c r="K29" s="20"/>
    </row>
    <row r="30" spans="1:11" s="1" customFormat="1" ht="15.75" x14ac:dyDescent="0.25">
      <c r="A30" s="15" t="s">
        <v>4</v>
      </c>
      <c r="B30" s="16" t="s">
        <v>5</v>
      </c>
      <c r="C30" s="17" t="s">
        <v>15</v>
      </c>
      <c r="D30" s="18">
        <v>120</v>
      </c>
      <c r="E30" s="51"/>
      <c r="F30" s="36">
        <f t="shared" si="7"/>
        <v>0</v>
      </c>
      <c r="G30" s="30">
        <f t="shared" si="1"/>
        <v>0</v>
      </c>
      <c r="H30" s="39">
        <f>E30/75</f>
        <v>0</v>
      </c>
      <c r="I30" s="54">
        <f t="shared" si="2"/>
        <v>0</v>
      </c>
      <c r="J30" s="19"/>
      <c r="K30" s="20"/>
    </row>
    <row r="31" spans="1:11" s="1" customFormat="1" ht="15.75" x14ac:dyDescent="0.25">
      <c r="A31" s="15"/>
      <c r="B31" s="16"/>
      <c r="C31" s="17"/>
      <c r="D31" s="18"/>
      <c r="E31" s="51"/>
      <c r="F31" s="36"/>
      <c r="G31" s="30"/>
      <c r="H31" s="39"/>
      <c r="I31" s="54"/>
      <c r="J31" s="19"/>
      <c r="K31" s="20"/>
    </row>
    <row r="32" spans="1:11" s="1" customFormat="1" ht="15.75" x14ac:dyDescent="0.25">
      <c r="A32" s="15" t="s">
        <v>3</v>
      </c>
      <c r="B32" s="16" t="s">
        <v>45</v>
      </c>
      <c r="C32" s="17" t="s">
        <v>15</v>
      </c>
      <c r="D32" s="18">
        <v>60</v>
      </c>
      <c r="E32" s="51"/>
      <c r="F32" s="36">
        <f t="shared" si="7"/>
        <v>0</v>
      </c>
      <c r="G32" s="30">
        <f t="shared" si="1"/>
        <v>0</v>
      </c>
      <c r="H32" s="39">
        <f>E32/200</f>
        <v>0</v>
      </c>
      <c r="I32" s="54">
        <f t="shared" si="2"/>
        <v>0</v>
      </c>
      <c r="J32" s="19"/>
      <c r="K32" s="20"/>
    </row>
    <row r="33" spans="1:11" s="1" customFormat="1" ht="15.75" x14ac:dyDescent="0.25">
      <c r="A33" s="15" t="s">
        <v>0</v>
      </c>
      <c r="B33" s="16" t="s">
        <v>45</v>
      </c>
      <c r="C33" s="17" t="s">
        <v>15</v>
      </c>
      <c r="D33" s="18">
        <v>75</v>
      </c>
      <c r="E33" s="51"/>
      <c r="F33" s="36">
        <f t="shared" si="7"/>
        <v>0</v>
      </c>
      <c r="G33" s="30">
        <f t="shared" si="1"/>
        <v>0</v>
      </c>
      <c r="H33" s="39">
        <f>E33/155</f>
        <v>0</v>
      </c>
      <c r="I33" s="54">
        <f t="shared" si="2"/>
        <v>0</v>
      </c>
      <c r="J33" s="19"/>
      <c r="K33" s="20"/>
    </row>
    <row r="34" spans="1:11" s="1" customFormat="1" ht="15.75" x14ac:dyDescent="0.25">
      <c r="A34" s="15"/>
      <c r="B34" s="16"/>
      <c r="C34" s="17"/>
      <c r="D34" s="18"/>
      <c r="E34" s="51"/>
      <c r="F34" s="36"/>
      <c r="G34" s="30"/>
      <c r="H34" s="39"/>
      <c r="I34" s="54"/>
      <c r="J34" s="19"/>
      <c r="K34" s="20"/>
    </row>
    <row r="35" spans="1:11" s="1" customFormat="1" ht="15.75" x14ac:dyDescent="0.25">
      <c r="A35" s="15" t="s">
        <v>46</v>
      </c>
      <c r="B35" s="16" t="s">
        <v>47</v>
      </c>
      <c r="C35" s="17" t="s">
        <v>15</v>
      </c>
      <c r="D35" s="18">
        <v>30</v>
      </c>
      <c r="E35" s="51"/>
      <c r="F35" s="36">
        <f t="shared" si="7"/>
        <v>0</v>
      </c>
      <c r="G35" s="30">
        <f t="shared" si="1"/>
        <v>0</v>
      </c>
      <c r="H35" s="39">
        <f>E35/250</f>
        <v>0</v>
      </c>
      <c r="I35" s="54">
        <f t="shared" si="2"/>
        <v>0</v>
      </c>
      <c r="J35" s="19"/>
      <c r="K35" s="20"/>
    </row>
    <row r="36" spans="1:11" s="1" customFormat="1" ht="15.75" x14ac:dyDescent="0.25">
      <c r="A36" s="15" t="s">
        <v>48</v>
      </c>
      <c r="B36" s="16" t="s">
        <v>47</v>
      </c>
      <c r="C36" s="17" t="s">
        <v>15</v>
      </c>
      <c r="D36" s="18">
        <v>40</v>
      </c>
      <c r="E36" s="51"/>
      <c r="F36" s="36">
        <f t="shared" si="7"/>
        <v>0</v>
      </c>
      <c r="G36" s="30">
        <f t="shared" si="1"/>
        <v>0</v>
      </c>
      <c r="H36" s="39">
        <f>E36/200</f>
        <v>0</v>
      </c>
      <c r="I36" s="54">
        <f t="shared" si="2"/>
        <v>0</v>
      </c>
      <c r="J36" s="19"/>
      <c r="K36" s="20"/>
    </row>
    <row r="37" spans="1:11" s="1" customFormat="1" ht="15.75" x14ac:dyDescent="0.25">
      <c r="A37" s="15" t="s">
        <v>49</v>
      </c>
      <c r="B37" s="16" t="s">
        <v>47</v>
      </c>
      <c r="C37" s="17" t="s">
        <v>15</v>
      </c>
      <c r="D37" s="18">
        <v>50</v>
      </c>
      <c r="E37" s="51"/>
      <c r="F37" s="36">
        <f t="shared" si="7"/>
        <v>0</v>
      </c>
      <c r="G37" s="30">
        <f t="shared" si="1"/>
        <v>0</v>
      </c>
      <c r="H37" s="39">
        <f t="shared" ref="H37" si="9">E37/155</f>
        <v>0</v>
      </c>
      <c r="I37" s="54">
        <f t="shared" si="2"/>
        <v>0</v>
      </c>
      <c r="J37" s="19"/>
      <c r="K37" s="20"/>
    </row>
    <row r="38" spans="1:11" s="1" customFormat="1" ht="15.75" x14ac:dyDescent="0.25">
      <c r="A38" s="15"/>
      <c r="B38" s="16"/>
      <c r="C38" s="17"/>
      <c r="D38" s="18"/>
      <c r="E38" s="51"/>
      <c r="F38" s="36"/>
      <c r="G38" s="30"/>
      <c r="H38" s="39"/>
      <c r="I38" s="54"/>
      <c r="J38" s="19"/>
      <c r="K38" s="20"/>
    </row>
    <row r="39" spans="1:11" ht="15.75" x14ac:dyDescent="0.25">
      <c r="A39" s="21" t="s">
        <v>3</v>
      </c>
      <c r="B39" s="22" t="s">
        <v>35</v>
      </c>
      <c r="C39" s="23" t="s">
        <v>20</v>
      </c>
      <c r="D39" s="24">
        <v>60</v>
      </c>
      <c r="E39" s="51"/>
      <c r="F39" s="36">
        <f t="shared" si="0"/>
        <v>0</v>
      </c>
      <c r="G39" s="30">
        <f t="shared" si="1"/>
        <v>0</v>
      </c>
      <c r="H39" s="39">
        <f>E39/200</f>
        <v>0</v>
      </c>
      <c r="I39" s="54">
        <f t="shared" si="2"/>
        <v>0</v>
      </c>
      <c r="J39" s="19"/>
      <c r="K39" s="20"/>
    </row>
    <row r="40" spans="1:11" ht="15.75" x14ac:dyDescent="0.25">
      <c r="A40" s="21" t="s">
        <v>0</v>
      </c>
      <c r="B40" s="22" t="s">
        <v>35</v>
      </c>
      <c r="C40" s="23" t="s">
        <v>20</v>
      </c>
      <c r="D40" s="24">
        <v>75</v>
      </c>
      <c r="E40" s="51"/>
      <c r="F40" s="36">
        <f t="shared" si="0"/>
        <v>0</v>
      </c>
      <c r="G40" s="30">
        <f t="shared" si="1"/>
        <v>0</v>
      </c>
      <c r="H40" s="39">
        <f>E40/155</f>
        <v>0</v>
      </c>
      <c r="I40" s="54">
        <f t="shared" si="2"/>
        <v>0</v>
      </c>
      <c r="J40" s="19"/>
      <c r="K40" s="20"/>
    </row>
    <row r="41" spans="1:11" s="1" customFormat="1" ht="15.75" x14ac:dyDescent="0.25">
      <c r="A41" s="21" t="s">
        <v>1</v>
      </c>
      <c r="B41" s="22" t="s">
        <v>35</v>
      </c>
      <c r="C41" s="23" t="s">
        <v>20</v>
      </c>
      <c r="D41" s="24">
        <v>90</v>
      </c>
      <c r="E41" s="51"/>
      <c r="F41" s="36">
        <f t="shared" si="0"/>
        <v>0</v>
      </c>
      <c r="G41" s="30">
        <f t="shared" si="1"/>
        <v>0</v>
      </c>
      <c r="H41" s="39">
        <f t="shared" si="6"/>
        <v>0</v>
      </c>
      <c r="I41" s="54">
        <f t="shared" si="2"/>
        <v>0</v>
      </c>
      <c r="J41" s="19"/>
      <c r="K41" s="20"/>
    </row>
    <row r="42" spans="1:11" s="1" customFormat="1" ht="15.75" x14ac:dyDescent="0.25">
      <c r="A42" s="21" t="s">
        <v>2</v>
      </c>
      <c r="B42" s="22" t="s">
        <v>35</v>
      </c>
      <c r="C42" s="23" t="s">
        <v>20</v>
      </c>
      <c r="D42" s="24">
        <v>105</v>
      </c>
      <c r="E42" s="51"/>
      <c r="F42" s="36">
        <f t="shared" si="0"/>
        <v>0</v>
      </c>
      <c r="G42" s="30">
        <f t="shared" si="1"/>
        <v>0</v>
      </c>
      <c r="H42" s="39">
        <f>E42/80</f>
        <v>0</v>
      </c>
      <c r="I42" s="54">
        <f t="shared" si="2"/>
        <v>0</v>
      </c>
      <c r="J42" s="19"/>
      <c r="K42" s="20"/>
    </row>
    <row r="43" spans="1:11" s="1" customFormat="1" ht="15.75" x14ac:dyDescent="0.25">
      <c r="A43" s="21" t="s">
        <v>4</v>
      </c>
      <c r="B43" s="22" t="s">
        <v>35</v>
      </c>
      <c r="C43" s="23" t="s">
        <v>15</v>
      </c>
      <c r="D43" s="24">
        <v>120</v>
      </c>
      <c r="E43" s="51"/>
      <c r="F43" s="36">
        <f t="shared" si="0"/>
        <v>0</v>
      </c>
      <c r="G43" s="30">
        <f t="shared" si="1"/>
        <v>0</v>
      </c>
      <c r="H43" s="39">
        <f>E43/75</f>
        <v>0</v>
      </c>
      <c r="I43" s="54">
        <f t="shared" si="2"/>
        <v>0</v>
      </c>
      <c r="J43" s="19"/>
      <c r="K43" s="20"/>
    </row>
    <row r="44" spans="1:11" s="1" customFormat="1" ht="15.75" x14ac:dyDescent="0.25">
      <c r="A44" s="21"/>
      <c r="B44" s="22"/>
      <c r="C44" s="23"/>
      <c r="D44" s="24"/>
      <c r="E44" s="51"/>
      <c r="F44" s="36"/>
      <c r="G44" s="30"/>
      <c r="H44" s="39"/>
      <c r="I44" s="54"/>
      <c r="J44" s="19"/>
      <c r="K44" s="20"/>
    </row>
    <row r="45" spans="1:11" ht="15.75" x14ac:dyDescent="0.25">
      <c r="A45" s="21" t="s">
        <v>3</v>
      </c>
      <c r="B45" s="22" t="s">
        <v>36</v>
      </c>
      <c r="C45" s="23" t="s">
        <v>15</v>
      </c>
      <c r="D45" s="24">
        <v>65</v>
      </c>
      <c r="E45" s="51"/>
      <c r="F45" s="36">
        <f t="shared" si="0"/>
        <v>0</v>
      </c>
      <c r="G45" s="30">
        <f t="shared" si="1"/>
        <v>0</v>
      </c>
      <c r="H45" s="39">
        <f>E45/200</f>
        <v>0</v>
      </c>
      <c r="I45" s="54">
        <f t="shared" si="2"/>
        <v>0</v>
      </c>
      <c r="J45" s="19"/>
      <c r="K45" s="20"/>
    </row>
    <row r="46" spans="1:11" s="1" customFormat="1" ht="15.75" x14ac:dyDescent="0.25">
      <c r="A46" s="21" t="s">
        <v>0</v>
      </c>
      <c r="B46" s="22" t="s">
        <v>36</v>
      </c>
      <c r="C46" s="23" t="s">
        <v>20</v>
      </c>
      <c r="D46" s="24">
        <v>75</v>
      </c>
      <c r="E46" s="51"/>
      <c r="F46" s="36">
        <f t="shared" ref="F46:F48" si="10">G46</f>
        <v>0</v>
      </c>
      <c r="G46" s="30">
        <f t="shared" ref="G46:G47" si="11">SUM(E46*D46)</f>
        <v>0</v>
      </c>
      <c r="H46" s="39">
        <f>E46/155</f>
        <v>0</v>
      </c>
      <c r="I46" s="54">
        <f t="shared" ref="I46:I47" si="12">H46</f>
        <v>0</v>
      </c>
      <c r="J46" s="19"/>
      <c r="K46" s="20"/>
    </row>
    <row r="47" spans="1:11" s="1" customFormat="1" ht="15.75" x14ac:dyDescent="0.25">
      <c r="A47" s="21" t="s">
        <v>1</v>
      </c>
      <c r="B47" s="22" t="s">
        <v>36</v>
      </c>
      <c r="C47" s="23" t="s">
        <v>20</v>
      </c>
      <c r="D47" s="24">
        <v>90</v>
      </c>
      <c r="E47" s="51"/>
      <c r="F47" s="36">
        <f t="shared" si="10"/>
        <v>0</v>
      </c>
      <c r="G47" s="30">
        <f t="shared" si="11"/>
        <v>0</v>
      </c>
      <c r="H47" s="39">
        <f t="shared" ref="H47" si="13">E47/135</f>
        <v>0</v>
      </c>
      <c r="I47" s="54">
        <f t="shared" si="12"/>
        <v>0</v>
      </c>
      <c r="J47" s="19"/>
      <c r="K47" s="20"/>
    </row>
    <row r="48" spans="1:11" s="1" customFormat="1" ht="15.75" x14ac:dyDescent="0.25">
      <c r="A48" s="21" t="s">
        <v>2</v>
      </c>
      <c r="B48" s="22" t="s">
        <v>36</v>
      </c>
      <c r="C48" s="23" t="s">
        <v>20</v>
      </c>
      <c r="D48" s="24">
        <v>105</v>
      </c>
      <c r="E48" s="51"/>
      <c r="F48" s="36">
        <f t="shared" si="10"/>
        <v>0</v>
      </c>
      <c r="G48" s="30">
        <f t="shared" si="1"/>
        <v>0</v>
      </c>
      <c r="H48" s="39">
        <f>E48/80</f>
        <v>0</v>
      </c>
      <c r="I48" s="54">
        <f t="shared" si="2"/>
        <v>0</v>
      </c>
      <c r="J48" s="19"/>
      <c r="K48" s="20"/>
    </row>
    <row r="49" spans="1:11" s="1" customFormat="1" ht="15.75" x14ac:dyDescent="0.25">
      <c r="A49" s="21"/>
      <c r="B49" s="22"/>
      <c r="C49" s="23"/>
      <c r="D49" s="24"/>
      <c r="E49" s="51"/>
      <c r="F49" s="36"/>
      <c r="G49" s="30"/>
      <c r="H49" s="39"/>
      <c r="I49" s="54"/>
      <c r="J49" s="19"/>
      <c r="K49" s="20"/>
    </row>
    <row r="50" spans="1:11" s="1" customFormat="1" ht="15.75" x14ac:dyDescent="0.25">
      <c r="A50" s="21" t="s">
        <v>3</v>
      </c>
      <c r="B50" s="22" t="s">
        <v>37</v>
      </c>
      <c r="C50" s="23" t="s">
        <v>20</v>
      </c>
      <c r="D50" s="24">
        <v>60</v>
      </c>
      <c r="E50" s="51"/>
      <c r="F50" s="36">
        <f t="shared" si="0"/>
        <v>0</v>
      </c>
      <c r="G50" s="30">
        <f t="shared" si="1"/>
        <v>0</v>
      </c>
      <c r="H50" s="39">
        <f>E50/200</f>
        <v>0</v>
      </c>
      <c r="I50" s="54">
        <f t="shared" si="2"/>
        <v>0</v>
      </c>
      <c r="J50" s="19"/>
      <c r="K50" s="20"/>
    </row>
    <row r="51" spans="1:11" s="1" customFormat="1" ht="15.75" x14ac:dyDescent="0.25">
      <c r="A51" s="21" t="s">
        <v>0</v>
      </c>
      <c r="B51" s="22" t="s">
        <v>37</v>
      </c>
      <c r="C51" s="23" t="s">
        <v>20</v>
      </c>
      <c r="D51" s="24">
        <v>75</v>
      </c>
      <c r="E51" s="51"/>
      <c r="F51" s="36">
        <f t="shared" si="0"/>
        <v>0</v>
      </c>
      <c r="G51" s="30">
        <f t="shared" si="1"/>
        <v>0</v>
      </c>
      <c r="H51" s="39">
        <f>E51/155</f>
        <v>0</v>
      </c>
      <c r="I51" s="54">
        <f t="shared" si="2"/>
        <v>0</v>
      </c>
      <c r="J51" s="19"/>
      <c r="K51" s="20"/>
    </row>
    <row r="52" spans="1:11" s="1" customFormat="1" ht="15.75" x14ac:dyDescent="0.25">
      <c r="A52" s="21" t="s">
        <v>1</v>
      </c>
      <c r="B52" s="22" t="s">
        <v>37</v>
      </c>
      <c r="C52" s="23" t="s">
        <v>20</v>
      </c>
      <c r="D52" s="24">
        <v>90</v>
      </c>
      <c r="E52" s="51"/>
      <c r="F52" s="36">
        <f t="shared" si="0"/>
        <v>0</v>
      </c>
      <c r="G52" s="30">
        <f t="shared" si="1"/>
        <v>0</v>
      </c>
      <c r="H52" s="39">
        <f t="shared" ref="H52" si="14">E52/135</f>
        <v>0</v>
      </c>
      <c r="I52" s="54">
        <f t="shared" si="2"/>
        <v>0</v>
      </c>
      <c r="J52" s="19"/>
      <c r="K52" s="20"/>
    </row>
    <row r="53" spans="1:11" s="1" customFormat="1" ht="15.75" x14ac:dyDescent="0.25">
      <c r="A53" s="21" t="s">
        <v>2</v>
      </c>
      <c r="B53" s="22" t="s">
        <v>37</v>
      </c>
      <c r="C53" s="23" t="s">
        <v>20</v>
      </c>
      <c r="D53" s="24">
        <v>105</v>
      </c>
      <c r="E53" s="51"/>
      <c r="F53" s="36">
        <f t="shared" si="0"/>
        <v>0</v>
      </c>
      <c r="G53" s="30">
        <f t="shared" si="1"/>
        <v>0</v>
      </c>
      <c r="H53" s="39">
        <f>E53/80</f>
        <v>0</v>
      </c>
      <c r="I53" s="54">
        <f t="shared" si="2"/>
        <v>0</v>
      </c>
      <c r="J53" s="19"/>
      <c r="K53" s="20"/>
    </row>
    <row r="54" spans="1:11" s="1" customFormat="1" ht="15.75" x14ac:dyDescent="0.25">
      <c r="A54" s="21"/>
      <c r="B54" s="22"/>
      <c r="C54" s="23"/>
      <c r="D54" s="24"/>
      <c r="E54" s="51"/>
      <c r="F54" s="36"/>
      <c r="G54" s="30"/>
      <c r="H54" s="39"/>
      <c r="I54" s="54"/>
      <c r="J54" s="19"/>
      <c r="K54" s="20"/>
    </row>
    <row r="55" spans="1:11" s="1" customFormat="1" ht="15.75" x14ac:dyDescent="0.25">
      <c r="A55" s="21" t="s">
        <v>3</v>
      </c>
      <c r="B55" s="22" t="s">
        <v>50</v>
      </c>
      <c r="C55" s="23" t="s">
        <v>15</v>
      </c>
      <c r="D55" s="24">
        <v>60</v>
      </c>
      <c r="E55" s="51"/>
      <c r="F55" s="36">
        <f t="shared" ref="F55" si="15">G55</f>
        <v>0</v>
      </c>
      <c r="G55" s="30">
        <f t="shared" si="1"/>
        <v>0</v>
      </c>
      <c r="H55" s="39">
        <f>E55/200</f>
        <v>0</v>
      </c>
      <c r="I55" s="54">
        <f t="shared" si="2"/>
        <v>0</v>
      </c>
      <c r="J55" s="19"/>
      <c r="K55" s="20"/>
    </row>
    <row r="56" spans="1:11" s="1" customFormat="1" ht="15.75" x14ac:dyDescent="0.25">
      <c r="A56" s="21"/>
      <c r="B56" s="22"/>
      <c r="C56" s="23"/>
      <c r="D56" s="24"/>
      <c r="E56" s="51"/>
      <c r="F56" s="36"/>
      <c r="G56" s="30"/>
      <c r="H56" s="39"/>
      <c r="I56" s="54"/>
      <c r="J56" s="19"/>
      <c r="K56" s="20"/>
    </row>
    <row r="57" spans="1:11" s="1" customFormat="1" ht="15.75" x14ac:dyDescent="0.25">
      <c r="A57" s="21" t="s">
        <v>3</v>
      </c>
      <c r="B57" s="22" t="s">
        <v>38</v>
      </c>
      <c r="C57" s="23" t="s">
        <v>20</v>
      </c>
      <c r="D57" s="24">
        <v>60</v>
      </c>
      <c r="E57" s="51"/>
      <c r="F57" s="36">
        <f t="shared" si="0"/>
        <v>0</v>
      </c>
      <c r="G57" s="30">
        <f t="shared" si="1"/>
        <v>0</v>
      </c>
      <c r="H57" s="39">
        <f>E57/200</f>
        <v>0</v>
      </c>
      <c r="I57" s="54">
        <f t="shared" si="2"/>
        <v>0</v>
      </c>
      <c r="J57" s="19"/>
      <c r="K57" s="20"/>
    </row>
    <row r="58" spans="1:11" s="1" customFormat="1" ht="15.75" x14ac:dyDescent="0.25">
      <c r="A58" s="21" t="s">
        <v>0</v>
      </c>
      <c r="B58" s="22" t="s">
        <v>38</v>
      </c>
      <c r="C58" s="23" t="s">
        <v>20</v>
      </c>
      <c r="D58" s="24">
        <v>75</v>
      </c>
      <c r="E58" s="51"/>
      <c r="F58" s="36">
        <f t="shared" ref="F58:F59" si="16">G58</f>
        <v>0</v>
      </c>
      <c r="G58" s="30">
        <f t="shared" ref="G58:G59" si="17">SUM(E58*D58)</f>
        <v>0</v>
      </c>
      <c r="H58" s="39">
        <f>E58/155</f>
        <v>0</v>
      </c>
      <c r="I58" s="54">
        <f t="shared" ref="I58:I59" si="18">H58</f>
        <v>0</v>
      </c>
      <c r="J58" s="19"/>
      <c r="K58" s="20"/>
    </row>
    <row r="59" spans="1:11" s="1" customFormat="1" ht="15.75" x14ac:dyDescent="0.25">
      <c r="A59" s="21" t="s">
        <v>1</v>
      </c>
      <c r="B59" s="22" t="s">
        <v>38</v>
      </c>
      <c r="C59" s="23" t="s">
        <v>20</v>
      </c>
      <c r="D59" s="24">
        <v>90</v>
      </c>
      <c r="E59" s="51"/>
      <c r="F59" s="36">
        <f t="shared" si="16"/>
        <v>0</v>
      </c>
      <c r="G59" s="30">
        <f t="shared" si="17"/>
        <v>0</v>
      </c>
      <c r="H59" s="39">
        <f t="shared" ref="H59" si="19">E59/135</f>
        <v>0</v>
      </c>
      <c r="I59" s="54">
        <f t="shared" si="18"/>
        <v>0</v>
      </c>
      <c r="J59" s="19"/>
      <c r="K59" s="20"/>
    </row>
    <row r="60" spans="1:11" s="1" customFormat="1" ht="15.75" x14ac:dyDescent="0.25">
      <c r="A60" s="21"/>
      <c r="B60" s="22"/>
      <c r="C60" s="23"/>
      <c r="D60" s="24"/>
      <c r="E60" s="51"/>
      <c r="F60" s="36"/>
      <c r="G60" s="30"/>
      <c r="H60" s="39"/>
      <c r="I60" s="54"/>
      <c r="J60" s="19"/>
      <c r="K60" s="20"/>
    </row>
    <row r="61" spans="1:11" s="1" customFormat="1" ht="15.75" x14ac:dyDescent="0.25">
      <c r="A61" s="21" t="s">
        <v>3</v>
      </c>
      <c r="B61" s="22" t="s">
        <v>51</v>
      </c>
      <c r="C61" s="23" t="s">
        <v>20</v>
      </c>
      <c r="D61" s="24">
        <v>60</v>
      </c>
      <c r="E61" s="51"/>
      <c r="F61" s="36">
        <f t="shared" ref="F61:F64" si="20">G61</f>
        <v>0</v>
      </c>
      <c r="G61" s="30">
        <f t="shared" si="1"/>
        <v>0</v>
      </c>
      <c r="H61" s="39">
        <f>E61/200</f>
        <v>0</v>
      </c>
      <c r="I61" s="54">
        <f t="shared" si="2"/>
        <v>0</v>
      </c>
      <c r="J61" s="19"/>
      <c r="K61" s="20"/>
    </row>
    <row r="62" spans="1:11" s="1" customFormat="1" ht="15.75" x14ac:dyDescent="0.25">
      <c r="A62" s="21" t="s">
        <v>0</v>
      </c>
      <c r="B62" s="22" t="s">
        <v>51</v>
      </c>
      <c r="C62" s="23" t="s">
        <v>20</v>
      </c>
      <c r="D62" s="24">
        <v>75</v>
      </c>
      <c r="E62" s="51"/>
      <c r="F62" s="36">
        <f t="shared" si="20"/>
        <v>0</v>
      </c>
      <c r="G62" s="30">
        <f t="shared" si="1"/>
        <v>0</v>
      </c>
      <c r="H62" s="39">
        <f>E62/155</f>
        <v>0</v>
      </c>
      <c r="I62" s="54">
        <f t="shared" si="2"/>
        <v>0</v>
      </c>
      <c r="J62" s="19"/>
      <c r="K62" s="20"/>
    </row>
    <row r="63" spans="1:11" s="1" customFormat="1" ht="15.75" x14ac:dyDescent="0.25">
      <c r="A63" s="21" t="s">
        <v>1</v>
      </c>
      <c r="B63" s="22" t="s">
        <v>51</v>
      </c>
      <c r="C63" s="23" t="s">
        <v>20</v>
      </c>
      <c r="D63" s="24">
        <v>90</v>
      </c>
      <c r="E63" s="51"/>
      <c r="F63" s="36">
        <f t="shared" si="20"/>
        <v>0</v>
      </c>
      <c r="G63" s="30">
        <f t="shared" si="1"/>
        <v>0</v>
      </c>
      <c r="H63" s="39">
        <f>E63/135</f>
        <v>0</v>
      </c>
      <c r="I63" s="54">
        <f t="shared" si="2"/>
        <v>0</v>
      </c>
      <c r="J63" s="19"/>
      <c r="K63" s="20"/>
    </row>
    <row r="64" spans="1:11" s="1" customFormat="1" ht="15.75" x14ac:dyDescent="0.25">
      <c r="A64" s="21" t="s">
        <v>2</v>
      </c>
      <c r="B64" s="22" t="s">
        <v>51</v>
      </c>
      <c r="C64" s="23" t="s">
        <v>15</v>
      </c>
      <c r="D64" s="24">
        <v>105</v>
      </c>
      <c r="E64" s="51"/>
      <c r="F64" s="36">
        <f t="shared" si="20"/>
        <v>0</v>
      </c>
      <c r="G64" s="30">
        <f t="shared" si="1"/>
        <v>0</v>
      </c>
      <c r="H64" s="39">
        <f>E64/80</f>
        <v>0</v>
      </c>
      <c r="I64" s="54">
        <f t="shared" si="2"/>
        <v>0</v>
      </c>
      <c r="J64" s="19"/>
      <c r="K64" s="20"/>
    </row>
    <row r="65" spans="1:11" s="1" customFormat="1" ht="15.75" x14ac:dyDescent="0.25">
      <c r="A65" s="21"/>
      <c r="B65" s="22"/>
      <c r="C65" s="23"/>
      <c r="D65" s="24"/>
      <c r="E65" s="51"/>
      <c r="F65" s="36"/>
      <c r="G65" s="30"/>
      <c r="H65" s="39"/>
      <c r="I65" s="54"/>
      <c r="J65" s="19"/>
      <c r="K65" s="20"/>
    </row>
    <row r="66" spans="1:11" s="1" customFormat="1" ht="15.75" x14ac:dyDescent="0.25">
      <c r="A66" s="21" t="s">
        <v>3</v>
      </c>
      <c r="B66" s="22" t="s">
        <v>53</v>
      </c>
      <c r="C66" s="23" t="s">
        <v>15</v>
      </c>
      <c r="D66" s="24">
        <v>60</v>
      </c>
      <c r="E66" s="51"/>
      <c r="F66" s="36">
        <f t="shared" ref="F66" si="21">G66</f>
        <v>0</v>
      </c>
      <c r="G66" s="30">
        <f t="shared" si="1"/>
        <v>0</v>
      </c>
      <c r="H66" s="39">
        <f>E66/200</f>
        <v>0</v>
      </c>
      <c r="I66" s="54">
        <f t="shared" si="2"/>
        <v>0</v>
      </c>
      <c r="J66" s="19"/>
      <c r="K66" s="20"/>
    </row>
    <row r="67" spans="1:11" s="1" customFormat="1" ht="15.75" x14ac:dyDescent="0.25">
      <c r="A67" s="21"/>
      <c r="B67" s="22"/>
      <c r="C67" s="23"/>
      <c r="D67" s="24"/>
      <c r="E67" s="51"/>
      <c r="F67" s="36"/>
      <c r="G67" s="30"/>
      <c r="H67" s="39"/>
      <c r="I67" s="54"/>
      <c r="J67" s="19"/>
      <c r="K67" s="20"/>
    </row>
    <row r="68" spans="1:11" s="1" customFormat="1" ht="15.75" x14ac:dyDescent="0.25">
      <c r="A68" s="21" t="s">
        <v>3</v>
      </c>
      <c r="B68" s="22" t="s">
        <v>54</v>
      </c>
      <c r="C68" s="23" t="s">
        <v>55</v>
      </c>
      <c r="D68" s="24">
        <v>60</v>
      </c>
      <c r="E68" s="51"/>
      <c r="F68" s="36">
        <f t="shared" ref="F68:F71" si="22">G68</f>
        <v>0</v>
      </c>
      <c r="G68" s="30">
        <f t="shared" si="1"/>
        <v>0</v>
      </c>
      <c r="H68" s="39">
        <f>E68/200</f>
        <v>0</v>
      </c>
      <c r="I68" s="54">
        <f t="shared" si="2"/>
        <v>0</v>
      </c>
      <c r="J68" s="19"/>
      <c r="K68" s="20"/>
    </row>
    <row r="69" spans="1:11" s="1" customFormat="1" ht="15.75" x14ac:dyDescent="0.25">
      <c r="A69" s="21" t="s">
        <v>52</v>
      </c>
      <c r="B69" s="22" t="s">
        <v>54</v>
      </c>
      <c r="C69" s="23" t="s">
        <v>55</v>
      </c>
      <c r="D69" s="24">
        <v>75</v>
      </c>
      <c r="E69" s="51"/>
      <c r="F69" s="36">
        <f t="shared" si="22"/>
        <v>0</v>
      </c>
      <c r="G69" s="30">
        <f t="shared" si="1"/>
        <v>0</v>
      </c>
      <c r="H69" s="39">
        <f>E69/155</f>
        <v>0</v>
      </c>
      <c r="I69" s="54">
        <f t="shared" si="2"/>
        <v>0</v>
      </c>
      <c r="J69" s="19"/>
      <c r="K69" s="20"/>
    </row>
    <row r="70" spans="1:11" s="1" customFormat="1" ht="15.75" x14ac:dyDescent="0.25">
      <c r="A70" s="21" t="s">
        <v>1</v>
      </c>
      <c r="B70" s="22" t="s">
        <v>54</v>
      </c>
      <c r="C70" s="23" t="s">
        <v>55</v>
      </c>
      <c r="D70" s="24">
        <v>90</v>
      </c>
      <c r="E70" s="51"/>
      <c r="F70" s="36">
        <f t="shared" si="22"/>
        <v>0</v>
      </c>
      <c r="G70" s="30">
        <f t="shared" si="1"/>
        <v>0</v>
      </c>
      <c r="H70" s="39">
        <f>E70/135</f>
        <v>0</v>
      </c>
      <c r="I70" s="54">
        <f t="shared" si="2"/>
        <v>0</v>
      </c>
      <c r="J70" s="19"/>
      <c r="K70" s="20"/>
    </row>
    <row r="71" spans="1:11" s="1" customFormat="1" ht="15.75" x14ac:dyDescent="0.25">
      <c r="A71" s="21" t="s">
        <v>2</v>
      </c>
      <c r="B71" s="22" t="s">
        <v>54</v>
      </c>
      <c r="C71" s="23" t="s">
        <v>15</v>
      </c>
      <c r="D71" s="24">
        <v>105</v>
      </c>
      <c r="E71" s="51"/>
      <c r="F71" s="36">
        <f t="shared" si="22"/>
        <v>0</v>
      </c>
      <c r="G71" s="30">
        <f t="shared" si="1"/>
        <v>0</v>
      </c>
      <c r="H71" s="39">
        <f>E71/80</f>
        <v>0</v>
      </c>
      <c r="I71" s="54">
        <f t="shared" si="2"/>
        <v>0</v>
      </c>
      <c r="J71" s="19"/>
      <c r="K71" s="20"/>
    </row>
    <row r="72" spans="1:11" s="1" customFormat="1" ht="15.75" x14ac:dyDescent="0.25">
      <c r="A72" s="21"/>
      <c r="B72" s="22"/>
      <c r="C72" s="23"/>
      <c r="D72" s="24"/>
      <c r="E72" s="51"/>
      <c r="F72" s="36"/>
      <c r="G72" s="30"/>
      <c r="H72" s="39"/>
      <c r="I72" s="54"/>
      <c r="J72" s="19"/>
      <c r="K72" s="20"/>
    </row>
    <row r="73" spans="1:11" ht="15.75" x14ac:dyDescent="0.25">
      <c r="A73" s="21" t="s">
        <v>1</v>
      </c>
      <c r="B73" s="22" t="s">
        <v>13</v>
      </c>
      <c r="C73" s="23" t="s">
        <v>15</v>
      </c>
      <c r="D73" s="24">
        <v>75</v>
      </c>
      <c r="E73" s="51"/>
      <c r="F73" s="36">
        <f t="shared" si="0"/>
        <v>0</v>
      </c>
      <c r="G73" s="30">
        <f t="shared" si="1"/>
        <v>0</v>
      </c>
      <c r="H73" s="39">
        <f>E73/135</f>
        <v>0</v>
      </c>
      <c r="I73" s="54">
        <f t="shared" si="2"/>
        <v>0</v>
      </c>
      <c r="J73" s="19"/>
      <c r="K73" s="20"/>
    </row>
    <row r="74" spans="1:11" ht="15.75" x14ac:dyDescent="0.25">
      <c r="A74" s="21" t="s">
        <v>2</v>
      </c>
      <c r="B74" s="22" t="s">
        <v>13</v>
      </c>
      <c r="C74" s="23" t="s">
        <v>15</v>
      </c>
      <c r="D74" s="24">
        <v>90</v>
      </c>
      <c r="E74" s="51"/>
      <c r="F74" s="36">
        <f t="shared" si="0"/>
        <v>0</v>
      </c>
      <c r="G74" s="30">
        <f t="shared" si="1"/>
        <v>0</v>
      </c>
      <c r="H74" s="39">
        <f>E74/80</f>
        <v>0</v>
      </c>
      <c r="I74" s="54">
        <f t="shared" si="2"/>
        <v>0</v>
      </c>
      <c r="J74" s="19"/>
      <c r="K74" s="20"/>
    </row>
    <row r="75" spans="1:11" s="1" customFormat="1" ht="15.75" x14ac:dyDescent="0.25">
      <c r="A75" s="21"/>
      <c r="B75" s="22"/>
      <c r="C75" s="23"/>
      <c r="D75" s="24"/>
      <c r="E75" s="51"/>
      <c r="F75" s="36"/>
      <c r="G75" s="30"/>
      <c r="H75" s="39"/>
      <c r="I75" s="54"/>
      <c r="J75" s="19"/>
      <c r="K75" s="20"/>
    </row>
    <row r="76" spans="1:11" ht="15.75" x14ac:dyDescent="0.25">
      <c r="A76" s="21" t="s">
        <v>3</v>
      </c>
      <c r="B76" s="22" t="s">
        <v>14</v>
      </c>
      <c r="C76" s="23" t="s">
        <v>15</v>
      </c>
      <c r="D76" s="24">
        <v>45</v>
      </c>
      <c r="E76" s="51"/>
      <c r="F76" s="36">
        <f t="shared" si="0"/>
        <v>0</v>
      </c>
      <c r="G76" s="30">
        <f t="shared" si="1"/>
        <v>0</v>
      </c>
      <c r="H76" s="39">
        <f>E76/200</f>
        <v>0</v>
      </c>
      <c r="I76" s="54">
        <f t="shared" si="2"/>
        <v>0</v>
      </c>
      <c r="J76" s="19"/>
      <c r="K76" s="20"/>
    </row>
    <row r="77" spans="1:11" ht="15.75" x14ac:dyDescent="0.25">
      <c r="A77" s="21" t="s">
        <v>0</v>
      </c>
      <c r="B77" s="22" t="s">
        <v>14</v>
      </c>
      <c r="C77" s="23" t="s">
        <v>15</v>
      </c>
      <c r="D77" s="24">
        <v>60</v>
      </c>
      <c r="E77" s="51"/>
      <c r="F77" s="36">
        <f t="shared" si="0"/>
        <v>0</v>
      </c>
      <c r="G77" s="30">
        <f t="shared" si="1"/>
        <v>0</v>
      </c>
      <c r="H77" s="39">
        <f>E77/155</f>
        <v>0</v>
      </c>
      <c r="I77" s="54">
        <f t="shared" si="2"/>
        <v>0</v>
      </c>
      <c r="J77" s="19"/>
      <c r="K77" s="20"/>
    </row>
    <row r="78" spans="1:11" ht="15.75" x14ac:dyDescent="0.25">
      <c r="A78" s="21" t="s">
        <v>4</v>
      </c>
      <c r="B78" s="22" t="s">
        <v>14</v>
      </c>
      <c r="C78" s="23" t="s">
        <v>15</v>
      </c>
      <c r="D78" s="24">
        <v>110</v>
      </c>
      <c r="E78" s="51"/>
      <c r="F78" s="36">
        <f t="shared" si="0"/>
        <v>0</v>
      </c>
      <c r="G78" s="30">
        <f t="shared" si="1"/>
        <v>0</v>
      </c>
      <c r="H78" s="39">
        <f>E78/75</f>
        <v>0</v>
      </c>
      <c r="I78" s="54">
        <f t="shared" si="2"/>
        <v>0</v>
      </c>
      <c r="J78" s="19"/>
      <c r="K78" s="20"/>
    </row>
    <row r="79" spans="1:11" s="1" customFormat="1" ht="15.75" x14ac:dyDescent="0.25">
      <c r="A79" s="21"/>
      <c r="B79" s="22"/>
      <c r="C79" s="23"/>
      <c r="D79" s="24"/>
      <c r="E79" s="51"/>
      <c r="F79" s="36"/>
      <c r="G79" s="30"/>
      <c r="H79" s="39"/>
      <c r="I79" s="54"/>
      <c r="J79" s="19"/>
      <c r="K79" s="20"/>
    </row>
    <row r="80" spans="1:11" ht="15.75" x14ac:dyDescent="0.25">
      <c r="A80" s="21" t="s">
        <v>3</v>
      </c>
      <c r="B80" s="22" t="s">
        <v>6</v>
      </c>
      <c r="C80" s="23" t="s">
        <v>20</v>
      </c>
      <c r="D80" s="24">
        <v>45</v>
      </c>
      <c r="E80" s="51"/>
      <c r="F80" s="36">
        <f t="shared" si="0"/>
        <v>0</v>
      </c>
      <c r="G80" s="30">
        <f t="shared" si="1"/>
        <v>0</v>
      </c>
      <c r="H80" s="39">
        <f>E80/200</f>
        <v>0</v>
      </c>
      <c r="I80" s="54">
        <f t="shared" si="2"/>
        <v>0</v>
      </c>
      <c r="J80" s="19"/>
      <c r="K80" s="20"/>
    </row>
    <row r="81" spans="1:11" ht="15.75" x14ac:dyDescent="0.25">
      <c r="A81" s="21" t="s">
        <v>0</v>
      </c>
      <c r="B81" s="22" t="s">
        <v>6</v>
      </c>
      <c r="C81" s="23" t="s">
        <v>20</v>
      </c>
      <c r="D81" s="24">
        <v>60</v>
      </c>
      <c r="E81" s="51"/>
      <c r="F81" s="36">
        <f t="shared" si="0"/>
        <v>0</v>
      </c>
      <c r="G81" s="30">
        <f t="shared" si="1"/>
        <v>0</v>
      </c>
      <c r="H81" s="39">
        <f>E81/155</f>
        <v>0</v>
      </c>
      <c r="I81" s="54">
        <f t="shared" si="2"/>
        <v>0</v>
      </c>
      <c r="J81" s="19"/>
      <c r="K81" s="20"/>
    </row>
    <row r="82" spans="1:11" ht="15.75" x14ac:dyDescent="0.25">
      <c r="A82" s="21" t="s">
        <v>1</v>
      </c>
      <c r="B82" s="22" t="s">
        <v>6</v>
      </c>
      <c r="C82" s="23" t="s">
        <v>20</v>
      </c>
      <c r="D82" s="24">
        <v>75</v>
      </c>
      <c r="E82" s="51"/>
      <c r="F82" s="36">
        <f t="shared" si="0"/>
        <v>0</v>
      </c>
      <c r="G82" s="30">
        <f t="shared" si="1"/>
        <v>0</v>
      </c>
      <c r="H82" s="39">
        <f t="shared" ref="H82:H101" si="23">E82/135</f>
        <v>0</v>
      </c>
      <c r="I82" s="54">
        <f t="shared" si="2"/>
        <v>0</v>
      </c>
      <c r="J82" s="19"/>
      <c r="K82" s="20"/>
    </row>
    <row r="83" spans="1:11" ht="15.75" x14ac:dyDescent="0.25">
      <c r="A83" s="21" t="s">
        <v>2</v>
      </c>
      <c r="B83" s="22" t="s">
        <v>6</v>
      </c>
      <c r="C83" s="23" t="s">
        <v>15</v>
      </c>
      <c r="D83" s="24">
        <v>90</v>
      </c>
      <c r="E83" s="51"/>
      <c r="F83" s="36">
        <f t="shared" si="0"/>
        <v>0</v>
      </c>
      <c r="G83" s="30">
        <f t="shared" si="1"/>
        <v>0</v>
      </c>
      <c r="H83" s="39">
        <f>E83/80</f>
        <v>0</v>
      </c>
      <c r="I83" s="54">
        <f t="shared" si="2"/>
        <v>0</v>
      </c>
      <c r="J83" s="19"/>
      <c r="K83" s="20"/>
    </row>
    <row r="84" spans="1:11" s="1" customFormat="1" ht="15.75" x14ac:dyDescent="0.25">
      <c r="A84" s="21"/>
      <c r="B84" s="22"/>
      <c r="C84" s="23"/>
      <c r="D84" s="24"/>
      <c r="E84" s="51"/>
      <c r="F84" s="36"/>
      <c r="G84" s="30"/>
      <c r="H84" s="39"/>
      <c r="I84" s="54"/>
      <c r="J84" s="19"/>
      <c r="K84" s="20"/>
    </row>
    <row r="85" spans="1:11" s="1" customFormat="1" ht="15.75" x14ac:dyDescent="0.25">
      <c r="A85" s="21" t="s">
        <v>3</v>
      </c>
      <c r="B85" s="22" t="s">
        <v>56</v>
      </c>
      <c r="C85" s="23" t="s">
        <v>20</v>
      </c>
      <c r="D85" s="24">
        <v>60</v>
      </c>
      <c r="E85" s="51"/>
      <c r="F85" s="36">
        <f t="shared" ref="F85:F89" si="24">G85</f>
        <v>0</v>
      </c>
      <c r="G85" s="30">
        <f t="shared" si="1"/>
        <v>0</v>
      </c>
      <c r="H85" s="39">
        <f>E85/200</f>
        <v>0</v>
      </c>
      <c r="I85" s="54">
        <f t="shared" si="2"/>
        <v>0</v>
      </c>
      <c r="J85" s="19"/>
      <c r="K85" s="20"/>
    </row>
    <row r="86" spans="1:11" s="1" customFormat="1" ht="15.75" x14ac:dyDescent="0.25">
      <c r="A86" s="21" t="s">
        <v>0</v>
      </c>
      <c r="B86" s="22" t="s">
        <v>56</v>
      </c>
      <c r="C86" s="23" t="s">
        <v>15</v>
      </c>
      <c r="D86" s="24">
        <v>75</v>
      </c>
      <c r="E86" s="51"/>
      <c r="F86" s="36">
        <f t="shared" si="24"/>
        <v>0</v>
      </c>
      <c r="G86" s="30">
        <f t="shared" si="1"/>
        <v>0</v>
      </c>
      <c r="H86" s="39">
        <f>E86/155</f>
        <v>0</v>
      </c>
      <c r="I86" s="54">
        <f t="shared" si="2"/>
        <v>0</v>
      </c>
      <c r="J86" s="19"/>
      <c r="K86" s="20"/>
    </row>
    <row r="87" spans="1:11" s="1" customFormat="1" ht="15.75" x14ac:dyDescent="0.25">
      <c r="A87" s="21" t="s">
        <v>1</v>
      </c>
      <c r="B87" s="22" t="s">
        <v>56</v>
      </c>
      <c r="C87" s="23" t="s">
        <v>15</v>
      </c>
      <c r="D87" s="24">
        <v>90</v>
      </c>
      <c r="E87" s="51"/>
      <c r="F87" s="36">
        <f t="shared" si="24"/>
        <v>0</v>
      </c>
      <c r="G87" s="30">
        <f t="shared" si="1"/>
        <v>0</v>
      </c>
      <c r="H87" s="39">
        <f>E87/135</f>
        <v>0</v>
      </c>
      <c r="I87" s="54">
        <f t="shared" si="2"/>
        <v>0</v>
      </c>
      <c r="J87" s="19"/>
      <c r="K87" s="20"/>
    </row>
    <row r="88" spans="1:11" s="1" customFormat="1" ht="15.75" x14ac:dyDescent="0.25">
      <c r="A88" s="21" t="s">
        <v>2</v>
      </c>
      <c r="B88" s="22" t="s">
        <v>56</v>
      </c>
      <c r="C88" s="23" t="s">
        <v>15</v>
      </c>
      <c r="D88" s="24">
        <v>105</v>
      </c>
      <c r="E88" s="51"/>
      <c r="F88" s="36">
        <f t="shared" si="24"/>
        <v>0</v>
      </c>
      <c r="G88" s="30">
        <f t="shared" si="1"/>
        <v>0</v>
      </c>
      <c r="H88" s="39">
        <f>E88/80</f>
        <v>0</v>
      </c>
      <c r="I88" s="54">
        <f t="shared" si="2"/>
        <v>0</v>
      </c>
      <c r="J88" s="19"/>
      <c r="K88" s="20"/>
    </row>
    <row r="89" spans="1:11" s="1" customFormat="1" ht="15.75" x14ac:dyDescent="0.25">
      <c r="A89" s="21" t="s">
        <v>4</v>
      </c>
      <c r="B89" s="22" t="s">
        <v>56</v>
      </c>
      <c r="C89" s="23" t="s">
        <v>15</v>
      </c>
      <c r="D89" s="24">
        <v>120</v>
      </c>
      <c r="E89" s="51"/>
      <c r="F89" s="36">
        <f t="shared" si="24"/>
        <v>0</v>
      </c>
      <c r="G89" s="30">
        <f t="shared" si="1"/>
        <v>0</v>
      </c>
      <c r="H89" s="39">
        <f>E89/75</f>
        <v>0</v>
      </c>
      <c r="I89" s="54">
        <f t="shared" si="2"/>
        <v>0</v>
      </c>
      <c r="J89" s="19"/>
      <c r="K89" s="20"/>
    </row>
    <row r="90" spans="1:11" s="1" customFormat="1" ht="15.75" x14ac:dyDescent="0.25">
      <c r="A90" s="21"/>
      <c r="B90" s="22"/>
      <c r="C90" s="23"/>
      <c r="D90" s="24"/>
      <c r="E90" s="51"/>
      <c r="F90" s="36"/>
      <c r="G90" s="30"/>
      <c r="H90" s="39"/>
      <c r="I90" s="54"/>
      <c r="J90" s="19"/>
      <c r="K90" s="20"/>
    </row>
    <row r="91" spans="1:11" ht="15.75" x14ac:dyDescent="0.25">
      <c r="A91" s="21" t="s">
        <v>0</v>
      </c>
      <c r="B91" s="22" t="s">
        <v>7</v>
      </c>
      <c r="C91" s="23" t="s">
        <v>20</v>
      </c>
      <c r="D91" s="24">
        <v>75</v>
      </c>
      <c r="E91" s="51"/>
      <c r="F91" s="36">
        <f t="shared" si="0"/>
        <v>0</v>
      </c>
      <c r="G91" s="30">
        <f t="shared" si="1"/>
        <v>0</v>
      </c>
      <c r="H91" s="39">
        <f>E91/155</f>
        <v>0</v>
      </c>
      <c r="I91" s="54">
        <f t="shared" si="2"/>
        <v>0</v>
      </c>
      <c r="J91" s="19"/>
      <c r="K91" s="20"/>
    </row>
    <row r="92" spans="1:11" ht="15.75" x14ac:dyDescent="0.25">
      <c r="A92" s="21" t="s">
        <v>1</v>
      </c>
      <c r="B92" s="22" t="s">
        <v>7</v>
      </c>
      <c r="C92" s="23" t="s">
        <v>63</v>
      </c>
      <c r="D92" s="24">
        <v>90</v>
      </c>
      <c r="E92" s="51"/>
      <c r="F92" s="36">
        <f t="shared" si="0"/>
        <v>0</v>
      </c>
      <c r="G92" s="30">
        <f t="shared" si="1"/>
        <v>0</v>
      </c>
      <c r="H92" s="39">
        <f>E92/135</f>
        <v>0</v>
      </c>
      <c r="I92" s="54">
        <f t="shared" si="2"/>
        <v>0</v>
      </c>
      <c r="J92" s="19"/>
      <c r="K92" s="20"/>
    </row>
    <row r="93" spans="1:11" s="1" customFormat="1" ht="15.75" x14ac:dyDescent="0.25">
      <c r="A93" s="21" t="s">
        <v>2</v>
      </c>
      <c r="B93" s="22" t="s">
        <v>7</v>
      </c>
      <c r="C93" s="23" t="s">
        <v>63</v>
      </c>
      <c r="D93" s="24">
        <v>105</v>
      </c>
      <c r="E93" s="51"/>
      <c r="F93" s="36">
        <f t="shared" si="0"/>
        <v>0</v>
      </c>
      <c r="G93" s="30">
        <f t="shared" si="1"/>
        <v>0</v>
      </c>
      <c r="H93" s="39">
        <f>E93/80</f>
        <v>0</v>
      </c>
      <c r="I93" s="54">
        <f t="shared" si="2"/>
        <v>0</v>
      </c>
      <c r="J93" s="19"/>
      <c r="K93" s="20"/>
    </row>
    <row r="94" spans="1:11" s="1" customFormat="1" ht="15.75" x14ac:dyDescent="0.25">
      <c r="A94" s="21"/>
      <c r="B94" s="22"/>
      <c r="C94" s="23"/>
      <c r="D94" s="24"/>
      <c r="E94" s="51"/>
      <c r="F94" s="36"/>
      <c r="G94" s="30"/>
      <c r="H94" s="39"/>
      <c r="I94" s="54"/>
      <c r="J94" s="19"/>
      <c r="K94" s="20"/>
    </row>
    <row r="95" spans="1:11" s="1" customFormat="1" ht="15.75" x14ac:dyDescent="0.25">
      <c r="A95" s="21" t="s">
        <v>3</v>
      </c>
      <c r="B95" s="22" t="s">
        <v>57</v>
      </c>
      <c r="C95" s="23" t="s">
        <v>20</v>
      </c>
      <c r="D95" s="24">
        <v>60</v>
      </c>
      <c r="E95" s="51"/>
      <c r="F95" s="36">
        <f t="shared" ref="F95:F97" si="25">G95</f>
        <v>0</v>
      </c>
      <c r="G95" s="30">
        <f t="shared" si="1"/>
        <v>0</v>
      </c>
      <c r="H95" s="39">
        <f>E95/200</f>
        <v>0</v>
      </c>
      <c r="I95" s="54">
        <f t="shared" si="2"/>
        <v>0</v>
      </c>
      <c r="J95" s="19"/>
      <c r="K95" s="20"/>
    </row>
    <row r="96" spans="1:11" s="1" customFormat="1" ht="15.75" x14ac:dyDescent="0.25">
      <c r="A96" s="21" t="s">
        <v>0</v>
      </c>
      <c r="B96" s="22" t="s">
        <v>57</v>
      </c>
      <c r="C96" s="23" t="s">
        <v>20</v>
      </c>
      <c r="D96" s="24">
        <v>75</v>
      </c>
      <c r="E96" s="51"/>
      <c r="F96" s="36">
        <f t="shared" si="25"/>
        <v>0</v>
      </c>
      <c r="G96" s="30">
        <f t="shared" si="1"/>
        <v>0</v>
      </c>
      <c r="H96" s="39">
        <f>E96/155</f>
        <v>0</v>
      </c>
      <c r="I96" s="54">
        <f t="shared" si="2"/>
        <v>0</v>
      </c>
      <c r="J96" s="19"/>
      <c r="K96" s="20"/>
    </row>
    <row r="97" spans="1:11" s="1" customFormat="1" ht="15.75" x14ac:dyDescent="0.25">
      <c r="A97" s="21" t="s">
        <v>1</v>
      </c>
      <c r="B97" s="22" t="s">
        <v>57</v>
      </c>
      <c r="C97" s="23" t="s">
        <v>15</v>
      </c>
      <c r="D97" s="24">
        <v>90</v>
      </c>
      <c r="E97" s="51"/>
      <c r="F97" s="36">
        <f t="shared" si="25"/>
        <v>0</v>
      </c>
      <c r="G97" s="30">
        <f t="shared" si="1"/>
        <v>0</v>
      </c>
      <c r="H97" s="39">
        <f>E97/135</f>
        <v>0</v>
      </c>
      <c r="I97" s="54">
        <f t="shared" si="2"/>
        <v>0</v>
      </c>
      <c r="J97" s="19"/>
      <c r="K97" s="20"/>
    </row>
    <row r="98" spans="1:11" s="1" customFormat="1" ht="15.75" x14ac:dyDescent="0.25">
      <c r="A98" s="21"/>
      <c r="B98" s="22"/>
      <c r="C98" s="23"/>
      <c r="D98" s="24"/>
      <c r="E98" s="51"/>
      <c r="F98" s="36"/>
      <c r="G98" s="30"/>
      <c r="H98" s="39"/>
      <c r="I98" s="54"/>
      <c r="J98" s="19"/>
      <c r="K98" s="20"/>
    </row>
    <row r="99" spans="1:11" ht="15.75" x14ac:dyDescent="0.25">
      <c r="A99" s="21" t="s">
        <v>3</v>
      </c>
      <c r="B99" s="22" t="s">
        <v>58</v>
      </c>
      <c r="C99" s="23" t="s">
        <v>20</v>
      </c>
      <c r="D99" s="24">
        <v>60</v>
      </c>
      <c r="E99" s="51"/>
      <c r="F99" s="36">
        <f t="shared" si="0"/>
        <v>0</v>
      </c>
      <c r="G99" s="30">
        <f t="shared" si="1"/>
        <v>0</v>
      </c>
      <c r="H99" s="39">
        <f>E99/200</f>
        <v>0</v>
      </c>
      <c r="I99" s="54">
        <f t="shared" si="2"/>
        <v>0</v>
      </c>
      <c r="J99" s="19"/>
      <c r="K99" s="20"/>
    </row>
    <row r="100" spans="1:11" ht="15.75" x14ac:dyDescent="0.25">
      <c r="A100" s="21" t="s">
        <v>0</v>
      </c>
      <c r="B100" s="22" t="s">
        <v>58</v>
      </c>
      <c r="C100" s="23" t="s">
        <v>15</v>
      </c>
      <c r="D100" s="24">
        <v>75</v>
      </c>
      <c r="E100" s="51"/>
      <c r="F100" s="36">
        <f t="shared" si="0"/>
        <v>0</v>
      </c>
      <c r="G100" s="30">
        <f t="shared" si="1"/>
        <v>0</v>
      </c>
      <c r="H100" s="39">
        <f>E100/155</f>
        <v>0</v>
      </c>
      <c r="I100" s="54">
        <f t="shared" si="2"/>
        <v>0</v>
      </c>
      <c r="J100" s="19"/>
      <c r="K100" s="20"/>
    </row>
    <row r="101" spans="1:11" ht="15.75" x14ac:dyDescent="0.25">
      <c r="A101" s="21" t="s">
        <v>1</v>
      </c>
      <c r="B101" s="22" t="s">
        <v>58</v>
      </c>
      <c r="C101" s="23" t="s">
        <v>20</v>
      </c>
      <c r="D101" s="24">
        <v>90</v>
      </c>
      <c r="E101" s="51"/>
      <c r="F101" s="36">
        <f t="shared" si="0"/>
        <v>0</v>
      </c>
      <c r="G101" s="30">
        <f t="shared" si="1"/>
        <v>0</v>
      </c>
      <c r="H101" s="39">
        <f t="shared" si="23"/>
        <v>0</v>
      </c>
      <c r="I101" s="54">
        <f t="shared" si="2"/>
        <v>0</v>
      </c>
      <c r="J101" s="19"/>
      <c r="K101" s="20"/>
    </row>
    <row r="102" spans="1:11" s="1" customFormat="1" ht="15.75" x14ac:dyDescent="0.25">
      <c r="A102" s="21" t="s">
        <v>2</v>
      </c>
      <c r="B102" s="22" t="s">
        <v>58</v>
      </c>
      <c r="C102" s="23" t="s">
        <v>20</v>
      </c>
      <c r="D102" s="24">
        <v>105</v>
      </c>
      <c r="E102" s="51"/>
      <c r="F102" s="36">
        <f t="shared" si="0"/>
        <v>0</v>
      </c>
      <c r="G102" s="30">
        <f t="shared" si="1"/>
        <v>0</v>
      </c>
      <c r="H102" s="39">
        <f>E102/80</f>
        <v>0</v>
      </c>
      <c r="I102" s="54">
        <f t="shared" si="2"/>
        <v>0</v>
      </c>
      <c r="J102" s="19"/>
      <c r="K102" s="20"/>
    </row>
    <row r="103" spans="1:11" s="1" customFormat="1" ht="15.75" x14ac:dyDescent="0.25">
      <c r="A103" s="21" t="s">
        <v>4</v>
      </c>
      <c r="B103" s="22" t="s">
        <v>58</v>
      </c>
      <c r="C103" s="23" t="s">
        <v>15</v>
      </c>
      <c r="D103" s="24">
        <v>120</v>
      </c>
      <c r="E103" s="51"/>
      <c r="F103" s="36">
        <f t="shared" si="0"/>
        <v>0</v>
      </c>
      <c r="G103" s="30">
        <f t="shared" si="1"/>
        <v>0</v>
      </c>
      <c r="H103" s="39">
        <f>E103/75</f>
        <v>0</v>
      </c>
      <c r="I103" s="54">
        <f t="shared" si="2"/>
        <v>0</v>
      </c>
      <c r="J103" s="19"/>
      <c r="K103" s="20"/>
    </row>
    <row r="104" spans="1:11" s="1" customFormat="1" ht="15.75" x14ac:dyDescent="0.25">
      <c r="A104" s="21"/>
      <c r="B104" s="22"/>
      <c r="C104" s="23"/>
      <c r="D104" s="24"/>
      <c r="E104" s="51"/>
      <c r="F104" s="36"/>
      <c r="G104" s="30"/>
      <c r="H104" s="39"/>
      <c r="I104" s="54"/>
      <c r="J104" s="19"/>
      <c r="K104" s="20"/>
    </row>
    <row r="105" spans="1:11" s="1" customFormat="1" ht="15.75" x14ac:dyDescent="0.25">
      <c r="A105" s="21" t="s">
        <v>3</v>
      </c>
      <c r="B105" s="22" t="s">
        <v>59</v>
      </c>
      <c r="C105" s="23" t="s">
        <v>20</v>
      </c>
      <c r="D105" s="24">
        <v>60</v>
      </c>
      <c r="E105" s="51"/>
      <c r="F105" s="36">
        <f t="shared" ref="F105:F106" si="26">G105</f>
        <v>0</v>
      </c>
      <c r="G105" s="30">
        <f t="shared" si="1"/>
        <v>0</v>
      </c>
      <c r="H105" s="39">
        <f>E105/200</f>
        <v>0</v>
      </c>
      <c r="I105" s="54">
        <f t="shared" si="2"/>
        <v>0</v>
      </c>
      <c r="J105" s="19"/>
      <c r="K105" s="20"/>
    </row>
    <row r="106" spans="1:11" s="1" customFormat="1" ht="15.75" x14ac:dyDescent="0.25">
      <c r="A106" s="21" t="s">
        <v>0</v>
      </c>
      <c r="B106" s="22" t="s">
        <v>59</v>
      </c>
      <c r="C106" s="23" t="s">
        <v>20</v>
      </c>
      <c r="D106" s="24">
        <v>75</v>
      </c>
      <c r="E106" s="51"/>
      <c r="F106" s="36">
        <f t="shared" si="26"/>
        <v>0</v>
      </c>
      <c r="G106" s="30">
        <f t="shared" si="1"/>
        <v>0</v>
      </c>
      <c r="H106" s="39">
        <f>E106/155</f>
        <v>0</v>
      </c>
      <c r="I106" s="54">
        <f t="shared" si="2"/>
        <v>0</v>
      </c>
      <c r="J106" s="19"/>
      <c r="K106" s="20"/>
    </row>
    <row r="107" spans="1:11" s="1" customFormat="1" ht="15.75" x14ac:dyDescent="0.25">
      <c r="A107" s="21"/>
      <c r="B107" s="22"/>
      <c r="C107" s="23"/>
      <c r="D107" s="24"/>
      <c r="E107" s="51"/>
      <c r="F107" s="36"/>
      <c r="G107" s="30"/>
      <c r="H107" s="39"/>
      <c r="I107" s="54"/>
      <c r="J107" s="19"/>
      <c r="K107" s="20"/>
    </row>
    <row r="108" spans="1:11" ht="15.75" x14ac:dyDescent="0.25">
      <c r="A108" s="21" t="s">
        <v>3</v>
      </c>
      <c r="B108" s="22" t="s">
        <v>34</v>
      </c>
      <c r="C108" s="23" t="s">
        <v>20</v>
      </c>
      <c r="D108" s="24">
        <v>60</v>
      </c>
      <c r="E108" s="51"/>
      <c r="F108" s="36">
        <f t="shared" si="0"/>
        <v>0</v>
      </c>
      <c r="G108" s="30">
        <f t="shared" si="1"/>
        <v>0</v>
      </c>
      <c r="H108" s="39">
        <f>E108/200</f>
        <v>0</v>
      </c>
      <c r="I108" s="54">
        <f t="shared" si="2"/>
        <v>0</v>
      </c>
      <c r="J108" s="19"/>
      <c r="K108" s="20"/>
    </row>
    <row r="109" spans="1:11" ht="15.75" x14ac:dyDescent="0.25">
      <c r="A109" s="21" t="s">
        <v>0</v>
      </c>
      <c r="B109" s="22" t="s">
        <v>34</v>
      </c>
      <c r="C109" s="23" t="s">
        <v>20</v>
      </c>
      <c r="D109" s="24">
        <v>75</v>
      </c>
      <c r="E109" s="51"/>
      <c r="F109" s="36">
        <f t="shared" si="0"/>
        <v>0</v>
      </c>
      <c r="G109" s="30">
        <f t="shared" si="1"/>
        <v>0</v>
      </c>
      <c r="H109" s="39">
        <f>E109/155</f>
        <v>0</v>
      </c>
      <c r="I109" s="54">
        <f t="shared" si="2"/>
        <v>0</v>
      </c>
      <c r="J109" s="19"/>
      <c r="K109" s="20"/>
    </row>
    <row r="110" spans="1:11" ht="15.75" x14ac:dyDescent="0.25">
      <c r="A110" s="21" t="s">
        <v>1</v>
      </c>
      <c r="B110" s="22" t="s">
        <v>34</v>
      </c>
      <c r="C110" s="23" t="s">
        <v>20</v>
      </c>
      <c r="D110" s="24">
        <v>90</v>
      </c>
      <c r="E110" s="51"/>
      <c r="F110" s="36">
        <f t="shared" si="0"/>
        <v>0</v>
      </c>
      <c r="G110" s="30">
        <f t="shared" si="1"/>
        <v>0</v>
      </c>
      <c r="H110" s="39">
        <f>E110/135</f>
        <v>0</v>
      </c>
      <c r="I110" s="54">
        <f t="shared" si="2"/>
        <v>0</v>
      </c>
      <c r="J110" s="19"/>
      <c r="K110" s="20"/>
    </row>
    <row r="111" spans="1:11" s="1" customFormat="1" ht="15.75" x14ac:dyDescent="0.25">
      <c r="A111" s="21" t="s">
        <v>2</v>
      </c>
      <c r="B111" s="22" t="s">
        <v>34</v>
      </c>
      <c r="C111" s="23" t="s">
        <v>20</v>
      </c>
      <c r="D111" s="24">
        <v>105</v>
      </c>
      <c r="E111" s="51"/>
      <c r="F111" s="36">
        <f t="shared" si="0"/>
        <v>0</v>
      </c>
      <c r="G111" s="30">
        <f t="shared" si="1"/>
        <v>0</v>
      </c>
      <c r="H111" s="39">
        <f>E111/80</f>
        <v>0</v>
      </c>
      <c r="I111" s="54">
        <f t="shared" si="2"/>
        <v>0</v>
      </c>
      <c r="J111" s="19"/>
      <c r="K111" s="20"/>
    </row>
    <row r="112" spans="1:11" s="1" customFormat="1" ht="15.75" x14ac:dyDescent="0.25">
      <c r="A112" s="21" t="s">
        <v>4</v>
      </c>
      <c r="B112" s="22" t="s">
        <v>34</v>
      </c>
      <c r="C112" s="23" t="s">
        <v>15</v>
      </c>
      <c r="D112" s="24">
        <v>120</v>
      </c>
      <c r="E112" s="51"/>
      <c r="F112" s="36">
        <f t="shared" si="0"/>
        <v>0</v>
      </c>
      <c r="G112" s="30">
        <f t="shared" si="1"/>
        <v>0</v>
      </c>
      <c r="H112" s="39">
        <f>E112/75</f>
        <v>0</v>
      </c>
      <c r="I112" s="54">
        <f t="shared" ref="I112" si="27">H112</f>
        <v>0</v>
      </c>
      <c r="J112" s="19"/>
      <c r="K112" s="20"/>
    </row>
    <row r="113" spans="1:11" s="1" customFormat="1" ht="15.75" x14ac:dyDescent="0.25">
      <c r="A113" s="21"/>
      <c r="B113" s="22"/>
      <c r="C113" s="23"/>
      <c r="D113" s="24"/>
      <c r="E113" s="51"/>
      <c r="F113" s="36"/>
      <c r="G113" s="30"/>
      <c r="H113" s="39"/>
      <c r="I113" s="47"/>
      <c r="J113" s="19"/>
      <c r="K113" s="20"/>
    </row>
    <row r="114" spans="1:11" s="1" customFormat="1" ht="23.25" x14ac:dyDescent="0.35">
      <c r="A114" s="20"/>
      <c r="B114" s="53" t="s">
        <v>26</v>
      </c>
      <c r="D114" s="24"/>
      <c r="E114" s="51"/>
      <c r="F114" s="36"/>
      <c r="G114" s="30"/>
      <c r="H114" s="39"/>
      <c r="I114" s="47"/>
      <c r="J114" s="19"/>
      <c r="K114" s="20"/>
    </row>
    <row r="115" spans="1:11" s="1" customFormat="1" ht="15.75" x14ac:dyDescent="0.25">
      <c r="A115" s="21"/>
      <c r="B115" s="22"/>
      <c r="C115" s="23"/>
      <c r="D115" s="24"/>
      <c r="E115" s="51"/>
      <c r="F115" s="36"/>
      <c r="G115" s="30"/>
      <c r="H115" s="39"/>
      <c r="I115" s="47"/>
      <c r="J115" s="19"/>
      <c r="K115" s="20"/>
    </row>
    <row r="116" spans="1:11" s="1" customFormat="1" ht="15.75" x14ac:dyDescent="0.25">
      <c r="A116" s="21" t="s">
        <v>18</v>
      </c>
      <c r="B116" s="22" t="s">
        <v>6</v>
      </c>
      <c r="C116" s="23" t="s">
        <v>20</v>
      </c>
      <c r="D116" s="24">
        <v>4</v>
      </c>
      <c r="E116" s="51"/>
      <c r="F116" s="36">
        <f t="shared" ref="F116:F123" si="28">G116</f>
        <v>0</v>
      </c>
      <c r="G116" s="30">
        <f t="shared" ref="G116:G123" si="29">SUM(E116*D116)</f>
        <v>0</v>
      </c>
      <c r="H116" s="39"/>
      <c r="I116" s="47"/>
      <c r="J116" s="19"/>
      <c r="K116" s="20"/>
    </row>
    <row r="117" spans="1:11" s="1" customFormat="1" ht="15.75" x14ac:dyDescent="0.25">
      <c r="A117" s="21" t="s">
        <v>17</v>
      </c>
      <c r="B117" s="22" t="s">
        <v>6</v>
      </c>
      <c r="C117" s="23" t="s">
        <v>15</v>
      </c>
      <c r="D117" s="24">
        <v>5.5</v>
      </c>
      <c r="E117" s="51"/>
      <c r="F117" s="36">
        <f t="shared" si="28"/>
        <v>0</v>
      </c>
      <c r="G117" s="30">
        <f t="shared" si="29"/>
        <v>0</v>
      </c>
      <c r="H117" s="39"/>
      <c r="I117" s="47"/>
      <c r="J117" s="19"/>
      <c r="K117" s="20"/>
    </row>
    <row r="118" spans="1:11" s="1" customFormat="1" ht="15.75" x14ac:dyDescent="0.25">
      <c r="A118" s="21" t="s">
        <v>19</v>
      </c>
      <c r="B118" s="22" t="s">
        <v>6</v>
      </c>
      <c r="C118" s="23" t="s">
        <v>63</v>
      </c>
      <c r="D118" s="24">
        <v>7</v>
      </c>
      <c r="E118" s="51"/>
      <c r="F118" s="36">
        <f t="shared" si="28"/>
        <v>0</v>
      </c>
      <c r="G118" s="30">
        <f t="shared" si="29"/>
        <v>0</v>
      </c>
      <c r="H118" s="39"/>
      <c r="I118" s="47"/>
      <c r="J118" s="19"/>
      <c r="K118" s="20"/>
    </row>
    <row r="119" spans="1:11" s="1" customFormat="1" ht="15.75" x14ac:dyDescent="0.25">
      <c r="A119" s="23" t="s">
        <v>31</v>
      </c>
      <c r="B119" s="25" t="s">
        <v>6</v>
      </c>
      <c r="C119" s="23" t="s">
        <v>63</v>
      </c>
      <c r="D119" s="24">
        <v>8.5</v>
      </c>
      <c r="E119" s="51"/>
      <c r="F119" s="36">
        <f t="shared" si="28"/>
        <v>0</v>
      </c>
      <c r="G119" s="30">
        <f t="shared" si="29"/>
        <v>0</v>
      </c>
      <c r="H119" s="39"/>
      <c r="I119" s="47"/>
      <c r="J119" s="19"/>
      <c r="K119" s="20"/>
    </row>
    <row r="120" spans="1:11" ht="15.75" x14ac:dyDescent="0.25">
      <c r="A120" s="17"/>
      <c r="B120" s="20"/>
      <c r="C120" s="17"/>
      <c r="D120" s="18"/>
      <c r="E120" s="51"/>
      <c r="F120" s="36"/>
      <c r="G120" s="30"/>
      <c r="H120" s="39"/>
      <c r="I120" s="47"/>
      <c r="J120" s="19"/>
      <c r="K120" s="20"/>
    </row>
    <row r="121" spans="1:11" s="1" customFormat="1" ht="15.75" x14ac:dyDescent="0.25">
      <c r="A121" s="21" t="s">
        <v>28</v>
      </c>
      <c r="B121" s="22" t="s">
        <v>6</v>
      </c>
      <c r="C121" s="23" t="s">
        <v>15</v>
      </c>
      <c r="D121" s="24">
        <v>14</v>
      </c>
      <c r="E121" s="51"/>
      <c r="F121" s="36">
        <f t="shared" si="28"/>
        <v>0</v>
      </c>
      <c r="G121" s="30">
        <f t="shared" si="29"/>
        <v>0</v>
      </c>
      <c r="H121" s="39"/>
      <c r="I121" s="47"/>
      <c r="J121" s="19"/>
      <c r="K121" s="20"/>
    </row>
    <row r="122" spans="1:11" s="1" customFormat="1" ht="15.75" x14ac:dyDescent="0.25">
      <c r="A122" s="21" t="s">
        <v>29</v>
      </c>
      <c r="B122" s="22" t="s">
        <v>6</v>
      </c>
      <c r="C122" s="23" t="s">
        <v>15</v>
      </c>
      <c r="D122" s="24">
        <v>16</v>
      </c>
      <c r="E122" s="51"/>
      <c r="F122" s="36">
        <f t="shared" si="28"/>
        <v>0</v>
      </c>
      <c r="G122" s="30">
        <f t="shared" si="29"/>
        <v>0</v>
      </c>
      <c r="H122" s="39"/>
      <c r="I122" s="47"/>
      <c r="J122" s="19"/>
      <c r="K122" s="20"/>
    </row>
    <row r="123" spans="1:11" s="1" customFormat="1" ht="15.75" x14ac:dyDescent="0.25">
      <c r="A123" s="21" t="s">
        <v>30</v>
      </c>
      <c r="B123" s="22" t="s">
        <v>6</v>
      </c>
      <c r="C123" s="23" t="s">
        <v>15</v>
      </c>
      <c r="D123" s="24">
        <v>18</v>
      </c>
      <c r="E123" s="51"/>
      <c r="F123" s="36">
        <f t="shared" si="28"/>
        <v>0</v>
      </c>
      <c r="G123" s="30">
        <f t="shared" si="29"/>
        <v>0</v>
      </c>
      <c r="H123" s="39"/>
      <c r="I123" s="47"/>
      <c r="J123" s="19"/>
      <c r="K123" s="20"/>
    </row>
    <row r="124" spans="1:11" s="1" customFormat="1" ht="15.75" x14ac:dyDescent="0.25">
      <c r="A124" s="23"/>
      <c r="B124" s="25"/>
      <c r="C124" s="23"/>
      <c r="D124" s="24"/>
      <c r="E124" s="51"/>
      <c r="F124" s="36"/>
      <c r="G124" s="30"/>
      <c r="H124" s="39"/>
      <c r="I124" s="47"/>
      <c r="J124" s="19"/>
      <c r="K124" s="20"/>
    </row>
    <row r="125" spans="1:11" s="1" customFormat="1" ht="15.75" x14ac:dyDescent="0.25">
      <c r="A125" s="23" t="s">
        <v>60</v>
      </c>
      <c r="B125" s="22" t="s">
        <v>34</v>
      </c>
      <c r="C125" s="23" t="s">
        <v>15</v>
      </c>
      <c r="D125" s="24">
        <v>14</v>
      </c>
      <c r="E125" s="51"/>
      <c r="F125" s="36">
        <f t="shared" ref="F125:F127" si="30">G125</f>
        <v>0</v>
      </c>
      <c r="G125" s="30">
        <f t="shared" ref="G125:G127" si="31">SUM(E125*D125)</f>
        <v>0</v>
      </c>
      <c r="H125" s="39"/>
      <c r="I125" s="47"/>
      <c r="J125" s="19"/>
      <c r="K125" s="20"/>
    </row>
    <row r="126" spans="1:11" s="1" customFormat="1" ht="15.75" x14ac:dyDescent="0.25">
      <c r="A126" s="23" t="s">
        <v>61</v>
      </c>
      <c r="B126" s="22" t="s">
        <v>34</v>
      </c>
      <c r="C126" s="23" t="s">
        <v>15</v>
      </c>
      <c r="D126" s="24">
        <v>16</v>
      </c>
      <c r="E126" s="51"/>
      <c r="F126" s="36">
        <f t="shared" si="30"/>
        <v>0</v>
      </c>
      <c r="G126" s="30">
        <f t="shared" si="31"/>
        <v>0</v>
      </c>
      <c r="H126" s="39"/>
      <c r="I126" s="47"/>
      <c r="J126" s="19"/>
      <c r="K126" s="20"/>
    </row>
    <row r="127" spans="1:11" s="1" customFormat="1" ht="15.75" x14ac:dyDescent="0.25">
      <c r="A127" s="23" t="s">
        <v>62</v>
      </c>
      <c r="B127" s="22" t="s">
        <v>34</v>
      </c>
      <c r="C127" s="23" t="s">
        <v>15</v>
      </c>
      <c r="D127" s="24">
        <v>18</v>
      </c>
      <c r="E127" s="51"/>
      <c r="F127" s="36">
        <f t="shared" si="30"/>
        <v>0</v>
      </c>
      <c r="G127" s="30">
        <f t="shared" si="31"/>
        <v>0</v>
      </c>
      <c r="H127" s="39"/>
      <c r="I127" s="47"/>
      <c r="J127" s="19"/>
      <c r="K127" s="20"/>
    </row>
    <row r="128" spans="1:11" ht="15.75" x14ac:dyDescent="0.25">
      <c r="A128" s="17"/>
      <c r="B128" s="20"/>
      <c r="C128" s="17"/>
      <c r="D128" s="18"/>
      <c r="E128" s="42"/>
      <c r="F128" s="37"/>
      <c r="G128" s="30"/>
      <c r="H128" s="39"/>
      <c r="I128" s="47"/>
      <c r="J128" s="19"/>
      <c r="K128" s="20"/>
    </row>
    <row r="129" spans="1:11" ht="15.75" x14ac:dyDescent="0.25">
      <c r="A129" s="17"/>
      <c r="B129" s="20"/>
      <c r="C129" s="17"/>
      <c r="D129" s="18"/>
      <c r="E129" s="50">
        <f>SUM(E10:E123)</f>
        <v>0</v>
      </c>
      <c r="F129" s="49">
        <f>SUM(F10:F123)</f>
        <v>0</v>
      </c>
      <c r="G129" s="30"/>
      <c r="H129" s="39"/>
      <c r="I129" s="55">
        <f>SUM(I10:I123)</f>
        <v>0</v>
      </c>
      <c r="J129" s="19"/>
      <c r="K129" s="20"/>
    </row>
    <row r="130" spans="1:11" ht="15.75" x14ac:dyDescent="0.25">
      <c r="A130" s="17"/>
      <c r="B130" s="20"/>
      <c r="C130" s="17"/>
      <c r="D130" s="18"/>
      <c r="E130" s="42"/>
      <c r="F130" s="38"/>
      <c r="G130" s="31"/>
      <c r="H130" s="39"/>
      <c r="I130" s="47"/>
      <c r="J130" s="19"/>
      <c r="K130" s="20"/>
    </row>
    <row r="131" spans="1:11" ht="15.75" x14ac:dyDescent="0.25">
      <c r="A131" s="17"/>
      <c r="B131" s="20"/>
      <c r="C131" s="17"/>
      <c r="D131" s="18"/>
      <c r="E131" s="42"/>
      <c r="F131" s="38"/>
      <c r="G131" s="31"/>
      <c r="H131" s="39"/>
      <c r="I131" s="47"/>
      <c r="J131" s="19"/>
      <c r="K131" s="20"/>
    </row>
    <row r="132" spans="1:11" ht="15.75" x14ac:dyDescent="0.25">
      <c r="A132" s="17"/>
      <c r="B132" s="20"/>
      <c r="C132" s="17"/>
      <c r="D132" s="18"/>
      <c r="E132" s="42"/>
      <c r="F132" s="38"/>
      <c r="G132" s="31"/>
      <c r="H132" s="39"/>
      <c r="I132" s="47"/>
      <c r="J132" s="19"/>
      <c r="K132" s="20"/>
    </row>
    <row r="133" spans="1:11" ht="15.75" x14ac:dyDescent="0.25">
      <c r="A133" s="17"/>
      <c r="B133" s="20"/>
      <c r="C133" s="17"/>
      <c r="D133" s="18"/>
      <c r="E133" s="42"/>
      <c r="F133" s="38"/>
      <c r="G133" s="31"/>
      <c r="H133" s="39"/>
      <c r="I133" s="47"/>
      <c r="J133" s="19"/>
      <c r="K133" s="20"/>
    </row>
    <row r="134" spans="1:11" ht="15.75" x14ac:dyDescent="0.25">
      <c r="A134" s="17"/>
      <c r="B134" s="20"/>
      <c r="C134" s="17"/>
      <c r="D134" s="18"/>
      <c r="E134" s="42"/>
      <c r="F134" s="38"/>
      <c r="G134" s="31"/>
      <c r="H134" s="39"/>
      <c r="I134" s="47"/>
      <c r="J134" s="19"/>
      <c r="K134" s="20"/>
    </row>
    <row r="135" spans="1:11" ht="15.75" x14ac:dyDescent="0.25">
      <c r="A135" s="17"/>
      <c r="B135" s="20"/>
      <c r="C135" s="17"/>
      <c r="D135" s="18"/>
      <c r="E135" s="42"/>
      <c r="F135" s="38"/>
      <c r="G135" s="31"/>
      <c r="H135" s="39"/>
      <c r="I135" s="47"/>
      <c r="J135" s="19"/>
      <c r="K135" s="20"/>
    </row>
    <row r="136" spans="1:11" ht="15.75" x14ac:dyDescent="0.25">
      <c r="A136" s="17"/>
      <c r="B136" s="20"/>
      <c r="C136" s="17"/>
      <c r="D136" s="18"/>
      <c r="E136" s="42"/>
      <c r="F136" s="38"/>
      <c r="G136" s="31"/>
      <c r="H136" s="39"/>
      <c r="I136" s="47"/>
      <c r="J136" s="19"/>
      <c r="K136" s="20"/>
    </row>
    <row r="137" spans="1:11" ht="15.75" x14ac:dyDescent="0.25">
      <c r="A137" s="17"/>
      <c r="B137" s="20"/>
      <c r="C137" s="17"/>
      <c r="D137" s="18"/>
      <c r="E137" s="42"/>
      <c r="F137" s="38"/>
      <c r="G137" s="31"/>
      <c r="H137" s="39"/>
      <c r="I137" s="47"/>
      <c r="J137" s="19"/>
      <c r="K137" s="20"/>
    </row>
  </sheetData>
  <sheetProtection algorithmName="SHA-512" hashValue="AIOf5MV0B7kAyuv+Z4zqL2uVhAIbtoCzIqnug/wM+xFVVK1Bkx2lzTTNkavT+Hqki7iDnz0ITkVdYnMnhhsZ2A==" saltValue="tNZTU8iaFIMYeIlidDTcxQ==" spinCount="100000" sheet="1" selectLockedCells="1"/>
  <sortState xmlns:xlrd2="http://schemas.microsoft.com/office/spreadsheetml/2017/richdata2" ref="A116:K120">
    <sortCondition ref="A116:A120"/>
  </sortState>
  <mergeCells count="5">
    <mergeCell ref="B1:F1"/>
    <mergeCell ref="B2:F2"/>
    <mergeCell ref="B3:F3"/>
    <mergeCell ref="B4:F4"/>
    <mergeCell ref="B6:F6"/>
  </mergeCells>
  <printOptions gridLines="1"/>
  <pageMargins left="0.45" right="0.45" top="0.5" bottom="0.5" header="0.3" footer="0.3"/>
  <pageSetup scale="92" fitToHeight="0" orientation="landscape" horizontalDpi="0" verticalDpi="0" r:id="rId1"/>
  <rowBreaks count="1" manualBreakCount="1">
    <brk id="1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Fuston</dc:creator>
  <cp:lastModifiedBy>Brandon Fuston</cp:lastModifiedBy>
  <cp:lastPrinted>2021-08-31T14:16:07Z</cp:lastPrinted>
  <dcterms:created xsi:type="dcterms:W3CDTF">2020-08-12T12:52:32Z</dcterms:created>
  <dcterms:modified xsi:type="dcterms:W3CDTF">2021-10-19T13:22:09Z</dcterms:modified>
</cp:coreProperties>
</file>